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F:\Environmental\Darren\Feedlots\"/>
    </mc:Choice>
  </mc:AlternateContent>
  <xr:revisionPtr revIDLastSave="0" documentId="13_ncr:1_{36AB548F-4D83-4F59-97D1-9B74CB26B6E5}" xr6:coauthVersionLast="47" xr6:coauthVersionMax="47" xr10:uidLastSave="{00000000-0000-0000-0000-000000000000}"/>
  <bookViews>
    <workbookView xWindow="-120" yWindow="-120" windowWidth="29040" windowHeight="15720" firstSheet="1" activeTab="1" xr2:uid="{00000000-000D-0000-FFFF-FFFF00000000}"/>
  </bookViews>
  <sheets>
    <sheet name="2021 MPCA Financial Report" sheetId="1" r:id="rId1"/>
    <sheet name="Guidance"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B23" i="2"/>
  <c r="D11" i="1" l="1"/>
  <c r="C12" i="1" l="1"/>
  <c r="B12" i="1"/>
  <c r="C58" i="2" l="1"/>
  <c r="B58" i="2"/>
  <c r="B51" i="2"/>
  <c r="B36" i="1" l="1"/>
  <c r="D10" i="1"/>
  <c r="D9" i="1"/>
  <c r="D12" i="1" l="1"/>
  <c r="C43" i="1"/>
  <c r="B43" i="1" l="1"/>
</calcChain>
</file>

<file path=xl/sharedStrings.xml><?xml version="1.0" encoding="utf-8"?>
<sst xmlns="http://schemas.openxmlformats.org/spreadsheetml/2006/main" count="113" uniqueCount="82">
  <si>
    <t>CY2022 MPCA County Feedlot Financial Report</t>
  </si>
  <si>
    <t>The county may show all county expenditures beyond the required match.</t>
  </si>
  <si>
    <t>Revised 11/29/22</t>
  </si>
  <si>
    <t>County</t>
  </si>
  <si>
    <t>County Feedlot Officer</t>
  </si>
  <si>
    <t>NAME</t>
  </si>
  <si>
    <t>PHONE</t>
  </si>
  <si>
    <t>Budgeted</t>
  </si>
  <si>
    <t>Spent</t>
  </si>
  <si>
    <t>Balance Remaining</t>
  </si>
  <si>
    <t>2021 funds leftover</t>
  </si>
  <si>
    <t xml:space="preserve">2022 Grant Award Amount </t>
  </si>
  <si>
    <t>2022 Required Match Amount</t>
  </si>
  <si>
    <t xml:space="preserve">TOTAL </t>
  </si>
  <si>
    <t>PC NUMBER earned (per MPCA) in 2022 for 2021 work</t>
  </si>
  <si>
    <t>PC DOLLAR amount rec'd in 2022 for 2021 work</t>
  </si>
  <si>
    <t>Activity</t>
  </si>
  <si>
    <t>Complaint Response</t>
  </si>
  <si>
    <t>Inspections &amp; Compliance</t>
  </si>
  <si>
    <t>Owner Assistance</t>
  </si>
  <si>
    <t>Permitting</t>
  </si>
  <si>
    <t>Registration/Inventories</t>
  </si>
  <si>
    <t>Training/Conferences</t>
  </si>
  <si>
    <t>Administration</t>
  </si>
  <si>
    <t>Other (explain)</t>
  </si>
  <si>
    <t>Choose either "overhead lump sum" or " overhead broken down" below.  If Overhead is figured into CFO's salary which is in turn figured into program activity costs above, state that here -&gt; and do not enter Overhead costs.</t>
  </si>
  <si>
    <t>Example: Overhead is figured into salary.  Program activities include overhead.</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</si>
  <si>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</si>
  <si>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</si>
  <si>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t>Office (lease, utilities, furniture,  insurance, etc.)</t>
  </si>
  <si>
    <t>Vehicle (lease, fuel, mtnc., etc.)</t>
  </si>
  <si>
    <t>Supplies (computer, internet, phone, copier, fax, paper, postage, etc.)</t>
  </si>
  <si>
    <t>Reasearch fees</t>
  </si>
  <si>
    <t>TOTAL</t>
  </si>
  <si>
    <t>Employee Name</t>
  </si>
  <si>
    <t>FTE</t>
  </si>
  <si>
    <r>
      <t>Grant Salary Expense</t>
    </r>
    <r>
      <rPr>
        <sz val="11"/>
        <color theme="1"/>
        <rFont val="Calibri"/>
        <family val="2"/>
        <scheme val="minor"/>
      </rPr>
      <t xml:space="preserve"> (includes insurance/benefits)</t>
    </r>
  </si>
  <si>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2019.</t>
    </r>
  </si>
  <si>
    <t>BWSR Disabled types</t>
  </si>
  <si>
    <t>BWSR New Activity Category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</si>
  <si>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</si>
  <si>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</si>
  <si>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</si>
  <si>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</si>
  <si>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</si>
  <si>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</si>
  <si>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</si>
  <si>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</si>
  <si>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</si>
  <si>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</si>
  <si>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</si>
  <si>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</si>
  <si>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</si>
  <si>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</si>
  <si>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Activity Category guidance document</t>
  </si>
  <si>
    <t xml:space="preserve"> MPCA County Feedlot Financial Report</t>
  </si>
  <si>
    <t xml:space="preserve">If the county spent MORE than the original match amount the county can show that amount.  This may be helpful to show the legislature how much counties are spending to administer the MPCA feedlot program. </t>
  </si>
  <si>
    <t>Enter county name.  Enter CFO name and phone number.</t>
  </si>
  <si>
    <t>2021 funds leftover (to be returned)</t>
  </si>
  <si>
    <t>enter amount leftover from previous year</t>
  </si>
  <si>
    <t>enter grant dollar amount leftover</t>
  </si>
  <si>
    <t>PC NUMBER earned in 2022 for 2021 work</t>
  </si>
  <si>
    <t>Please enter here any money spent for things that are not covered above.</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</si>
  <si>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</si>
  <si>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Overhead Lump Sum (If you do not break down overhead expenses but track them in a lump some or in addition to salary, enter that amount.)</t>
  </si>
  <si>
    <t>If costs are lumped together and not figured into the CFOs salary enter the amount spent.</t>
  </si>
  <si>
    <t>If costs are not lumped together and not figured into the CF'Os salary, enter the amount spent for each category.</t>
  </si>
  <si>
    <r>
      <t>Grant Salary Expense</t>
    </r>
    <r>
      <rPr>
        <sz val="8"/>
        <color theme="1"/>
        <rFont val="Calibri"/>
        <family val="2"/>
        <scheme val="minor"/>
      </rPr>
      <t xml:space="preserve"> (includes insurance/benefits)</t>
    </r>
  </si>
  <si>
    <t>Enter each employee's name that administers the feedlot program including administration staff.</t>
  </si>
  <si>
    <t>Enter the number of feedlot FTEs each employee is assigned.</t>
  </si>
  <si>
    <t>Enter the amount spent in salary for each employee.  This will most likely be annual salary x FTE.</t>
  </si>
  <si>
    <t>If overhead is figured into the CFO's annual salary when recording feedlot costs, use that annual salary.</t>
  </si>
  <si>
    <r>
      <rPr>
        <b/>
        <sz val="8"/>
        <color theme="1"/>
        <rFont val="Calibri"/>
        <family val="2"/>
        <scheme val="minor"/>
      </rPr>
      <t>FTE</t>
    </r>
    <r>
      <rPr>
        <sz val="8"/>
        <color theme="1"/>
        <rFont val="Calibri"/>
        <family val="2"/>
        <scheme val="minor"/>
      </rPr>
      <t xml:space="preserve"> = Full Time Equivalent; the percentage of employee's time dedicated to the feedlot program.</t>
    </r>
  </si>
  <si>
    <t>Big Stone</t>
  </si>
  <si>
    <t>Darren Wilke</t>
  </si>
  <si>
    <t>320-839-6376</t>
  </si>
  <si>
    <t>Contract</t>
  </si>
  <si>
    <t>Regulation</t>
  </si>
  <si>
    <t>Education</t>
  </si>
  <si>
    <t>Lump sum</t>
  </si>
  <si>
    <t>Barry Bouwman</t>
  </si>
  <si>
    <t>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</si>
</sst>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i/>
      <sz val="8"/>
      <color theme="1"/>
      <name val="Calibri"/>
      <family val="2"/>
      <scheme val="minor"/>
    </font>
    <font>
      <u/>
      <sz val="11"/>
      <color theme="10"/>
      <name val="Calibri"/>
      <family val="2"/>
      <scheme val="minor"/>
    </font>
    <font>
      <b/>
      <i/>
      <sz val="8"/>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1"/>
      <name val="Calibri"/>
      <family val="2"/>
      <scheme val="minor"/>
    </font>
    <font>
      <b/>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06">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44" fontId="0" fillId="0" borderId="1" xfId="1" applyFont="1" applyBorder="1"/>
    <xf numFmtId="0" fontId="2" fillId="0" borderId="0" xfId="0" applyFont="1" applyBorder="1" applyAlignment="1">
      <alignment horizontal="center"/>
    </xf>
    <xf numFmtId="44" fontId="2" fillId="0" borderId="0" xfId="0" applyNumberFormat="1" applyFont="1" applyBorder="1" applyAlignment="1">
      <alignment horizontal="center"/>
    </xf>
    <xf numFmtId="44" fontId="2" fillId="0" borderId="0" xfId="1" applyFont="1" applyBorder="1" applyAlignment="1">
      <alignment horizontal="center"/>
    </xf>
    <xf numFmtId="0" fontId="0" fillId="0" borderId="0" xfId="0" applyFont="1" applyBorder="1"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164" fontId="0" fillId="0" borderId="0" xfId="0" applyNumberFormat="1" applyBorder="1"/>
    <xf numFmtId="44" fontId="0" fillId="0" borderId="0" xfId="1" applyFont="1" applyBorder="1"/>
    <xf numFmtId="0" fontId="3" fillId="0" borderId="0" xfId="0" applyFont="1"/>
    <xf numFmtId="0" fontId="0" fillId="0" borderId="0" xfId="0" applyFill="1"/>
    <xf numFmtId="164" fontId="0" fillId="0" borderId="0" xfId="1" applyNumberFormat="1" applyFont="1" applyFill="1"/>
    <xf numFmtId="44" fontId="0" fillId="0" borderId="0" xfId="1" applyFont="1" applyAlignment="1">
      <alignment horizontal="center"/>
    </xf>
    <xf numFmtId="0" fontId="0" fillId="0" borderId="0" xfId="0" applyFont="1"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Font="1" applyFill="1" applyBorder="1" applyAlignment="1">
      <alignment horizontal="left"/>
    </xf>
    <xf numFmtId="0" fontId="6" fillId="0" borderId="0" xfId="0" applyFont="1"/>
    <xf numFmtId="44" fontId="6"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NumberFormat="1"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applyAlignment="1">
      <alignment horizontal="left" wrapText="1"/>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44" fontId="0" fillId="0" borderId="2" xfId="1" applyNumberFormat="1" applyFont="1" applyBorder="1"/>
    <xf numFmtId="0" fontId="0" fillId="2" borderId="7" xfId="0" applyFont="1" applyFill="1" applyBorder="1" applyAlignment="1">
      <alignment horizontal="left" wrapText="1"/>
    </xf>
    <xf numFmtId="44" fontId="0" fillId="0" borderId="0" xfId="1" applyNumberFormat="1" applyFont="1"/>
    <xf numFmtId="44" fontId="0" fillId="0" borderId="1" xfId="1" applyNumberFormat="1" applyFont="1" applyBorder="1"/>
    <xf numFmtId="0" fontId="0" fillId="0" borderId="0" xfId="0" applyFont="1"/>
    <xf numFmtId="0" fontId="0" fillId="0" borderId="0" xfId="0" applyFont="1" applyBorder="1"/>
    <xf numFmtId="0" fontId="0" fillId="2" borderId="2" xfId="0" applyFont="1" applyFill="1" applyBorder="1" applyAlignment="1">
      <alignment horizontal="left" vertical="top" wrapText="1"/>
    </xf>
    <xf numFmtId="164" fontId="0" fillId="0" borderId="0" xfId="0" applyNumberFormat="1" applyFont="1"/>
    <xf numFmtId="0" fontId="0" fillId="0" borderId="2" xfId="0" applyFont="1" applyBorder="1"/>
    <xf numFmtId="164" fontId="0" fillId="0" borderId="0" xfId="0" applyNumberFormat="1" applyFont="1" applyBorder="1"/>
    <xf numFmtId="0" fontId="0" fillId="0" borderId="1" xfId="0" applyFont="1"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44" fontId="0" fillId="0" borderId="0" xfId="1" applyFont="1" applyAlignment="1"/>
    <xf numFmtId="0" fontId="7" fillId="0" borderId="0" xfId="0" applyFont="1"/>
    <xf numFmtId="0" fontId="7" fillId="0" borderId="0" xfId="0" applyFont="1" applyAlignment="1">
      <alignment wrapText="1"/>
    </xf>
    <xf numFmtId="44" fontId="0" fillId="0" borderId="0" xfId="0" applyNumberFormat="1" applyFont="1" applyFill="1" applyBorder="1"/>
    <xf numFmtId="44" fontId="0" fillId="0" borderId="0" xfId="0" applyNumberFormat="1" applyFont="1" applyFill="1" applyBorder="1" applyAlignment="1">
      <alignment horizontal="center"/>
    </xf>
    <xf numFmtId="0" fontId="0" fillId="0" borderId="0" xfId="0" applyFill="1" applyBorder="1"/>
    <xf numFmtId="0" fontId="8" fillId="0" borderId="0" xfId="0" applyFont="1"/>
    <xf numFmtId="44" fontId="8" fillId="0" borderId="0" xfId="1" applyFont="1" applyBorder="1"/>
    <xf numFmtId="0" fontId="7" fillId="0" borderId="1" xfId="0" applyFont="1" applyBorder="1"/>
    <xf numFmtId="44" fontId="9" fillId="0" borderId="2" xfId="1" applyNumberFormat="1" applyFont="1" applyBorder="1" applyAlignment="1">
      <alignment wrapText="1"/>
    </xf>
    <xf numFmtId="0" fontId="10" fillId="0" borderId="0" xfId="2"/>
    <xf numFmtId="44" fontId="0" fillId="0" borderId="2" xfId="0" applyNumberFormat="1" applyFont="1" applyBorder="1" applyAlignment="1">
      <alignment horizontal="left"/>
    </xf>
    <xf numFmtId="44" fontId="0" fillId="0" borderId="4" xfId="0" applyNumberFormat="1" applyFont="1" applyBorder="1" applyAlignment="1">
      <alignment horizontal="left"/>
    </xf>
    <xf numFmtId="44" fontId="11" fillId="0" borderId="2" xfId="1" applyNumberFormat="1" applyFont="1" applyBorder="1" applyAlignment="1">
      <alignment wrapText="1"/>
    </xf>
    <xf numFmtId="44" fontId="7" fillId="0" borderId="0" xfId="1" applyFont="1" applyBorder="1" applyAlignment="1">
      <alignment wrapText="1"/>
    </xf>
    <xf numFmtId="0" fontId="0" fillId="0" borderId="0" xfId="0" applyAlignment="1"/>
    <xf numFmtId="44" fontId="7" fillId="0" borderId="0" xfId="1" applyFont="1" applyBorder="1" applyAlignment="1">
      <alignment horizontal="left" wrapText="1"/>
    </xf>
    <xf numFmtId="0" fontId="7" fillId="0" borderId="0" xfId="0" applyFont="1" applyFill="1" applyBorder="1" applyAlignment="1">
      <alignment horizontal="left" wrapText="1"/>
    </xf>
    <xf numFmtId="0" fontId="2" fillId="0" borderId="1" xfId="0" applyFont="1" applyBorder="1" applyAlignment="1">
      <alignment horizontal="left" wrapText="1"/>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2" fillId="0" borderId="0" xfId="0" applyFont="1"/>
    <xf numFmtId="0" fontId="0" fillId="0" borderId="9" xfId="0" applyFont="1" applyFill="1" applyBorder="1" applyAlignment="1">
      <alignment horizontal="left"/>
    </xf>
    <xf numFmtId="0" fontId="0" fillId="2" borderId="2" xfId="0" applyFill="1" applyBorder="1"/>
    <xf numFmtId="44" fontId="0" fillId="2" borderId="2" xfId="1" applyFont="1" applyFill="1" applyBorder="1" applyAlignment="1">
      <alignment horizontal="left"/>
    </xf>
    <xf numFmtId="165" fontId="15" fillId="0" borderId="5" xfId="1" applyNumberFormat="1" applyFont="1" applyFill="1" applyBorder="1"/>
    <xf numFmtId="165" fontId="15" fillId="0" borderId="2" xfId="1" applyNumberFormat="1" applyFont="1" applyFill="1" applyBorder="1"/>
    <xf numFmtId="165" fontId="15" fillId="0" borderId="4" xfId="1" applyNumberFormat="1" applyFont="1" applyFill="1" applyBorder="1"/>
    <xf numFmtId="44" fontId="16" fillId="0" borderId="5" xfId="0" applyNumberFormat="1" applyFont="1" applyFill="1" applyBorder="1"/>
    <xf numFmtId="0" fontId="2" fillId="0" borderId="5" xfId="0" applyFont="1" applyFill="1" applyBorder="1" applyAlignment="1">
      <alignment horizontal="right"/>
    </xf>
    <xf numFmtId="165" fontId="2" fillId="0" borderId="5" xfId="1" applyNumberFormat="1" applyFont="1" applyFill="1" applyBorder="1" applyAlignment="1">
      <alignment horizontal="center"/>
    </xf>
    <xf numFmtId="0" fontId="0" fillId="2" borderId="4" xfId="0" applyFont="1" applyFill="1" applyBorder="1" applyAlignment="1">
      <alignment horizontal="left" wrapText="1"/>
    </xf>
    <xf numFmtId="44" fontId="2" fillId="0" borderId="2" xfId="0" applyNumberFormat="1" applyFont="1" applyBorder="1" applyAlignment="1">
      <alignment horizontal="center"/>
    </xf>
    <xf numFmtId="44" fontId="7" fillId="0" borderId="2" xfId="0" applyNumberFormat="1" applyFont="1" applyBorder="1" applyAlignment="1">
      <alignment horizontal="center" wrapText="1"/>
    </xf>
    <xf numFmtId="165" fontId="7" fillId="0" borderId="5" xfId="1" applyNumberFormat="1" applyFont="1" applyFill="1" applyBorder="1" applyAlignment="1">
      <alignment wrapText="1"/>
    </xf>
    <xf numFmtId="165" fontId="7" fillId="0" borderId="2" xfId="1" applyNumberFormat="1" applyFont="1" applyFill="1" applyBorder="1" applyAlignment="1">
      <alignment wrapText="1"/>
    </xf>
    <xf numFmtId="165" fontId="7" fillId="0" borderId="4" xfId="1" applyNumberFormat="1" applyFont="1" applyFill="1" applyBorder="1" applyAlignment="1">
      <alignment wrapText="1"/>
    </xf>
    <xf numFmtId="44" fontId="17" fillId="0" borderId="5" xfId="0" applyNumberFormat="1" applyFont="1" applyFill="1" applyBorder="1" applyAlignment="1">
      <alignment wrapText="1"/>
    </xf>
    <xf numFmtId="44" fontId="0" fillId="2" borderId="2" xfId="1" applyFont="1" applyFill="1" applyBorder="1" applyAlignment="1">
      <alignment horizontal="left" wrapText="1"/>
    </xf>
    <xf numFmtId="165" fontId="2" fillId="0" borderId="5" xfId="1" applyNumberFormat="1" applyFont="1" applyFill="1" applyBorder="1" applyAlignment="1">
      <alignment horizontal="center" wrapText="1"/>
    </xf>
    <xf numFmtId="44" fontId="7" fillId="0" borderId="2" xfId="0" applyNumberFormat="1" applyFont="1" applyBorder="1" applyAlignment="1">
      <alignment horizontal="left" wrapText="1"/>
    </xf>
    <xf numFmtId="44" fontId="7" fillId="0" borderId="4" xfId="0" applyNumberFormat="1" applyFont="1" applyBorder="1" applyAlignment="1">
      <alignment horizontal="left" wrapText="1"/>
    </xf>
    <xf numFmtId="0" fontId="0" fillId="0" borderId="0" xfId="0" applyAlignment="1">
      <alignment wrapText="1"/>
    </xf>
    <xf numFmtId="0" fontId="7" fillId="0" borderId="0" xfId="0" applyFont="1" applyAlignment="1">
      <alignment horizontal="center" wrapText="1"/>
    </xf>
    <xf numFmtId="0" fontId="7" fillId="0" borderId="8" xfId="0" applyFont="1" applyBorder="1" applyAlignment="1">
      <alignment wrapText="1"/>
    </xf>
    <xf numFmtId="0" fontId="0" fillId="0" borderId="0" xfId="0" applyAlignment="1">
      <alignment wrapText="1"/>
    </xf>
    <xf numFmtId="0" fontId="0" fillId="0" borderId="0"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view="pageLayout" zoomScale="80" zoomScaleNormal="90" zoomScalePageLayoutView="80" workbookViewId="0">
      <selection activeCell="B4" sqref="B4"/>
    </sheetView>
  </sheetViews>
  <sheetFormatPr defaultRowHeight="15" x14ac:dyDescent="0.25"/>
  <cols>
    <col min="1" max="1" width="35.140625" customWidth="1"/>
    <col min="2" max="2" width="18" style="2" customWidth="1"/>
    <col min="3" max="3" width="18.7109375" style="2" customWidth="1"/>
    <col min="4" max="4" width="19.28515625" customWidth="1"/>
    <col min="5" max="5" width="31.42578125" customWidth="1"/>
    <col min="6" max="6" width="25.42578125" bestFit="1" customWidth="1"/>
  </cols>
  <sheetData>
    <row r="1" spans="1:5" ht="18.75" x14ac:dyDescent="0.3">
      <c r="B1" s="58"/>
      <c r="C1" s="18" t="s">
        <v>0</v>
      </c>
    </row>
    <row r="2" spans="1:5" x14ac:dyDescent="0.25">
      <c r="C2" s="55" t="s">
        <v>1</v>
      </c>
    </row>
    <row r="3" spans="1:5" x14ac:dyDescent="0.25">
      <c r="A3" s="22"/>
      <c r="C3" s="55" t="s">
        <v>2</v>
      </c>
    </row>
    <row r="4" spans="1:5" ht="22.15" customHeight="1" x14ac:dyDescent="0.25">
      <c r="A4" s="1" t="s">
        <v>3</v>
      </c>
      <c r="B4" s="56"/>
      <c r="C4" s="6"/>
      <c r="D4" s="48"/>
    </row>
    <row r="5" spans="1:5" ht="23.45" customHeight="1" x14ac:dyDescent="0.25">
      <c r="A5" s="1" t="s">
        <v>4</v>
      </c>
      <c r="B5" s="14"/>
      <c r="C5" s="6"/>
      <c r="D5" s="48"/>
    </row>
    <row r="6" spans="1:5" x14ac:dyDescent="0.25">
      <c r="A6" s="48"/>
      <c r="B6" s="24" t="s">
        <v>5</v>
      </c>
      <c r="C6" s="25" t="s">
        <v>6</v>
      </c>
      <c r="D6" s="48"/>
    </row>
    <row r="7" spans="1:5" x14ac:dyDescent="0.25">
      <c r="A7" s="48"/>
      <c r="B7" s="24"/>
      <c r="C7" s="25"/>
      <c r="D7" s="48"/>
    </row>
    <row r="8" spans="1:5" x14ac:dyDescent="0.25">
      <c r="A8" s="49"/>
      <c r="B8" s="31" t="s">
        <v>7</v>
      </c>
      <c r="C8" s="32" t="s">
        <v>8</v>
      </c>
      <c r="D8" s="33" t="s">
        <v>9</v>
      </c>
      <c r="E8" s="80"/>
    </row>
    <row r="9" spans="1:5" x14ac:dyDescent="0.25">
      <c r="A9" s="82" t="s">
        <v>10</v>
      </c>
      <c r="B9" s="83"/>
      <c r="C9" s="83"/>
      <c r="D9" s="84" t="str">
        <f>IMSUB(B9,C9)</f>
        <v>0</v>
      </c>
    </row>
    <row r="10" spans="1:5" x14ac:dyDescent="0.25">
      <c r="A10" s="39" t="s">
        <v>11</v>
      </c>
      <c r="B10" s="69"/>
      <c r="C10" s="69"/>
      <c r="D10" s="85" t="str">
        <f t="shared" ref="D10:D12" si="0">IMSUB(B10,C10)</f>
        <v>0</v>
      </c>
    </row>
    <row r="11" spans="1:5" ht="15.75" thickBot="1" x14ac:dyDescent="0.3">
      <c r="A11" s="39" t="s">
        <v>12</v>
      </c>
      <c r="B11" s="70"/>
      <c r="C11" s="70"/>
      <c r="D11" s="86" t="str">
        <f t="shared" si="0"/>
        <v>0</v>
      </c>
    </row>
    <row r="12" spans="1:5" x14ac:dyDescent="0.25">
      <c r="A12" s="88" t="s">
        <v>13</v>
      </c>
      <c r="B12" s="89">
        <f>SUM(B9:B11)</f>
        <v>0</v>
      </c>
      <c r="C12" s="89">
        <f>SUM(C9:C11)</f>
        <v>0</v>
      </c>
      <c r="D12" s="87" t="str">
        <f t="shared" si="0"/>
        <v>0</v>
      </c>
    </row>
    <row r="13" spans="1:5" ht="37.5" customHeight="1" thickBot="1" x14ac:dyDescent="0.3">
      <c r="A13" s="90" t="s">
        <v>14</v>
      </c>
      <c r="B13" s="91"/>
      <c r="C13" s="9"/>
      <c r="D13" s="48"/>
    </row>
    <row r="14" spans="1:5" ht="33.75" customHeight="1" thickBot="1" x14ac:dyDescent="0.3">
      <c r="A14" s="45" t="s">
        <v>15</v>
      </c>
      <c r="B14" s="91"/>
      <c r="C14" s="9"/>
      <c r="D14" s="48"/>
    </row>
    <row r="15" spans="1:5" x14ac:dyDescent="0.25">
      <c r="A15" s="81"/>
      <c r="B15" s="10"/>
      <c r="C15" s="9"/>
      <c r="D15" s="48"/>
    </row>
    <row r="16" spans="1:5" x14ac:dyDescent="0.25">
      <c r="A16" s="36" t="s">
        <v>16</v>
      </c>
      <c r="B16" s="31" t="s">
        <v>8</v>
      </c>
      <c r="C16" s="11"/>
      <c r="D16" s="9"/>
    </row>
    <row r="17" spans="1:4" x14ac:dyDescent="0.25">
      <c r="A17" s="39" t="s">
        <v>17</v>
      </c>
      <c r="B17" s="13"/>
      <c r="C17" s="11"/>
      <c r="D17" s="9"/>
    </row>
    <row r="18" spans="1:4" x14ac:dyDescent="0.25">
      <c r="A18" s="40" t="s">
        <v>18</v>
      </c>
      <c r="B18" s="44"/>
      <c r="C18" s="11"/>
      <c r="D18" s="9"/>
    </row>
    <row r="19" spans="1:4" x14ac:dyDescent="0.25">
      <c r="A19" s="39" t="s">
        <v>19</v>
      </c>
      <c r="B19" s="44"/>
      <c r="C19" s="11"/>
      <c r="D19" s="9"/>
    </row>
    <row r="20" spans="1:4" x14ac:dyDescent="0.25">
      <c r="A20" s="39" t="s">
        <v>20</v>
      </c>
      <c r="B20" s="44"/>
      <c r="C20" s="11"/>
      <c r="D20" s="9"/>
    </row>
    <row r="21" spans="1:4" x14ac:dyDescent="0.25">
      <c r="A21" s="39" t="s">
        <v>21</v>
      </c>
      <c r="B21" s="44"/>
      <c r="C21" s="11"/>
      <c r="D21" s="9"/>
    </row>
    <row r="22" spans="1:4" x14ac:dyDescent="0.25">
      <c r="A22" s="39" t="s">
        <v>22</v>
      </c>
      <c r="B22" s="44"/>
      <c r="C22" s="11"/>
      <c r="D22" s="9"/>
    </row>
    <row r="23" spans="1:4" x14ac:dyDescent="0.25">
      <c r="A23" s="39" t="s">
        <v>23</v>
      </c>
      <c r="B23" s="44"/>
      <c r="C23" s="11"/>
      <c r="D23" s="9"/>
    </row>
    <row r="24" spans="1:4" x14ac:dyDescent="0.25">
      <c r="A24" s="39" t="s">
        <v>24</v>
      </c>
      <c r="B24" s="44"/>
      <c r="C24" s="11"/>
      <c r="D24" s="9"/>
    </row>
    <row r="25" spans="1:4" ht="13.9" customHeight="1" x14ac:dyDescent="0.25">
      <c r="A25" s="35"/>
      <c r="B25" s="44"/>
      <c r="C25" s="11"/>
      <c r="D25" s="9"/>
    </row>
    <row r="26" spans="1:4" ht="106.15" customHeight="1" x14ac:dyDescent="0.25">
      <c r="A26" s="34" t="s">
        <v>25</v>
      </c>
      <c r="B26" s="67" t="s">
        <v>26</v>
      </c>
      <c r="C26" s="11"/>
      <c r="D26" s="9"/>
    </row>
    <row r="27" spans="1:4" ht="79.900000000000006" customHeight="1" x14ac:dyDescent="0.25">
      <c r="A27" s="34" t="s">
        <v>27</v>
      </c>
      <c r="B27" s="38" t="s">
        <v>8</v>
      </c>
      <c r="C27" s="11"/>
      <c r="D27" s="9"/>
    </row>
    <row r="28" spans="1:4" ht="15.6" customHeight="1" x14ac:dyDescent="0.25">
      <c r="A28" s="50"/>
      <c r="B28" s="44"/>
      <c r="C28" s="11"/>
      <c r="D28" s="9"/>
    </row>
    <row r="29" spans="1:4" ht="58.15" customHeight="1" x14ac:dyDescent="0.25">
      <c r="A29" s="34" t="s">
        <v>28</v>
      </c>
      <c r="B29" s="38" t="s">
        <v>8</v>
      </c>
      <c r="C29" s="3"/>
      <c r="D29" s="51"/>
    </row>
    <row r="30" spans="1:4" ht="30" x14ac:dyDescent="0.25">
      <c r="A30" s="40" t="s">
        <v>29</v>
      </c>
      <c r="B30" s="13"/>
      <c r="C30" s="3"/>
      <c r="D30" s="51"/>
    </row>
    <row r="31" spans="1:4" x14ac:dyDescent="0.25">
      <c r="A31" s="40" t="s">
        <v>30</v>
      </c>
      <c r="B31" s="13"/>
      <c r="C31" s="3"/>
      <c r="D31" s="51"/>
    </row>
    <row r="32" spans="1:4" ht="27" customHeight="1" x14ac:dyDescent="0.25">
      <c r="A32" s="40" t="s">
        <v>31</v>
      </c>
      <c r="B32" s="13"/>
      <c r="C32" s="3"/>
      <c r="D32" s="51"/>
    </row>
    <row r="33" spans="1:5" x14ac:dyDescent="0.25">
      <c r="A33" s="40" t="s">
        <v>24</v>
      </c>
      <c r="B33" s="13"/>
      <c r="C33" s="3"/>
      <c r="D33" s="51"/>
      <c r="E33" s="16"/>
    </row>
    <row r="34" spans="1:5" x14ac:dyDescent="0.25">
      <c r="A34" s="45" t="s">
        <v>32</v>
      </c>
      <c r="B34" s="13"/>
      <c r="C34" s="3"/>
      <c r="D34" s="51"/>
      <c r="E34" s="16"/>
    </row>
    <row r="35" spans="1:5" x14ac:dyDescent="0.25">
      <c r="A35" s="52"/>
      <c r="B35" s="13"/>
      <c r="C35" s="26"/>
      <c r="D35" s="53"/>
      <c r="E35" s="16"/>
    </row>
    <row r="36" spans="1:5" x14ac:dyDescent="0.25">
      <c r="A36" s="27" t="s">
        <v>33</v>
      </c>
      <c r="B36" s="37">
        <f>SUM(B17:B35)</f>
        <v>0</v>
      </c>
      <c r="C36" s="3"/>
      <c r="D36" s="3"/>
      <c r="E36" s="23"/>
    </row>
    <row r="37" spans="1:5" x14ac:dyDescent="0.25">
      <c r="A37" s="48"/>
      <c r="D37" s="48"/>
      <c r="E37" s="22"/>
    </row>
    <row r="38" spans="1:5" x14ac:dyDescent="0.25">
      <c r="A38" s="6" t="s">
        <v>34</v>
      </c>
      <c r="B38" s="7" t="s">
        <v>35</v>
      </c>
      <c r="C38" s="17" t="s">
        <v>36</v>
      </c>
      <c r="D38" s="48"/>
    </row>
    <row r="39" spans="1:5" x14ac:dyDescent="0.25">
      <c r="A39" s="48"/>
      <c r="B39" s="5"/>
      <c r="C39" s="46"/>
      <c r="D39" s="2"/>
      <c r="E39" s="4"/>
    </row>
    <row r="40" spans="1:5" x14ac:dyDescent="0.25">
      <c r="A40" s="48"/>
      <c r="B40" s="5"/>
      <c r="C40" s="46"/>
      <c r="D40" s="2"/>
      <c r="E40" s="4"/>
    </row>
    <row r="41" spans="1:5" x14ac:dyDescent="0.25">
      <c r="A41" s="48"/>
      <c r="B41" s="5"/>
      <c r="C41" s="46"/>
      <c r="D41" s="2"/>
      <c r="E41" s="4"/>
    </row>
    <row r="42" spans="1:5" x14ac:dyDescent="0.25">
      <c r="A42" s="54"/>
      <c r="B42" s="8"/>
      <c r="C42" s="47"/>
      <c r="D42" s="20"/>
      <c r="E42" s="19"/>
    </row>
    <row r="43" spans="1:5" x14ac:dyDescent="0.25">
      <c r="A43" s="15" t="s">
        <v>33</v>
      </c>
      <c r="B43" s="5">
        <f>SUM(B39:B42)</f>
        <v>0</v>
      </c>
      <c r="C43" s="46">
        <f>SUM(C39:C42)</f>
        <v>0</v>
      </c>
      <c r="D43" s="5"/>
      <c r="E43" s="4"/>
    </row>
    <row r="44" spans="1:5" x14ac:dyDescent="0.25">
      <c r="A44" s="21" t="s">
        <v>37</v>
      </c>
    </row>
    <row r="45" spans="1:5" x14ac:dyDescent="0.25">
      <c r="A45" s="21"/>
    </row>
    <row r="46" spans="1:5" x14ac:dyDescent="0.25">
      <c r="A46" s="21"/>
    </row>
    <row r="48" spans="1:5" ht="14.45" customHeight="1" x14ac:dyDescent="0.25"/>
    <row r="50" spans="3:6" x14ac:dyDescent="0.25">
      <c r="F50" s="4"/>
    </row>
    <row r="63" spans="3:6" x14ac:dyDescent="0.25">
      <c r="C63"/>
    </row>
    <row r="64" spans="3:6" x14ac:dyDescent="0.25">
      <c r="C64"/>
    </row>
  </sheetData>
  <printOptions gridLines="1"/>
  <pageMargins left="0.7" right="0.7" top="0.75" bottom="0.75" header="0.3" footer="0.3"/>
  <pageSetup scale="7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tabSelected="1" topLeftCell="A39" zoomScale="80" zoomScaleNormal="80" workbookViewId="0">
      <selection activeCell="B54" sqref="B54"/>
    </sheetView>
  </sheetViews>
  <sheetFormatPr defaultRowHeight="15" x14ac:dyDescent="0.25"/>
  <cols>
    <col min="1" max="1" width="38.42578125" customWidth="1"/>
    <col min="2" max="2" width="21.42578125" customWidth="1"/>
    <col min="3" max="3" width="15.7109375" customWidth="1"/>
    <col min="4" max="4" width="18.28515625" customWidth="1"/>
  </cols>
  <sheetData>
    <row r="1" spans="1:3" x14ac:dyDescent="0.25">
      <c r="A1" s="66" t="s">
        <v>38</v>
      </c>
      <c r="B1" s="66" t="s">
        <v>39</v>
      </c>
    </row>
    <row r="2" spans="1:3" x14ac:dyDescent="0.25">
      <c r="A2" s="64" t="s">
        <v>40</v>
      </c>
      <c r="B2" s="29" t="s">
        <v>41</v>
      </c>
    </row>
    <row r="3" spans="1:3" x14ac:dyDescent="0.25">
      <c r="A3" s="64" t="s">
        <v>42</v>
      </c>
      <c r="B3" s="29" t="s">
        <v>43</v>
      </c>
    </row>
    <row r="4" spans="1:3" x14ac:dyDescent="0.25">
      <c r="A4" s="64" t="s">
        <v>44</v>
      </c>
      <c r="B4" s="29" t="s">
        <v>45</v>
      </c>
    </row>
    <row r="5" spans="1:3" x14ac:dyDescent="0.25">
      <c r="A5" s="64" t="s">
        <v>46</v>
      </c>
      <c r="B5" s="29" t="s">
        <v>47</v>
      </c>
    </row>
    <row r="6" spans="1:3" x14ac:dyDescent="0.25">
      <c r="A6" s="65" t="s">
        <v>48</v>
      </c>
      <c r="B6" s="30" t="s">
        <v>49</v>
      </c>
    </row>
    <row r="7" spans="1:3" x14ac:dyDescent="0.25">
      <c r="A7" s="65" t="s">
        <v>50</v>
      </c>
      <c r="B7" s="30" t="s">
        <v>51</v>
      </c>
    </row>
    <row r="8" spans="1:3" x14ac:dyDescent="0.25">
      <c r="A8" s="30" t="s">
        <v>52</v>
      </c>
      <c r="B8" s="30" t="s">
        <v>53</v>
      </c>
    </row>
    <row r="9" spans="1:3" x14ac:dyDescent="0.25">
      <c r="A9" s="68" t="s">
        <v>54</v>
      </c>
      <c r="B9" s="2"/>
    </row>
    <row r="10" spans="1:3" x14ac:dyDescent="0.25">
      <c r="B10" s="2"/>
    </row>
    <row r="11" spans="1:3" ht="18.75" x14ac:dyDescent="0.3">
      <c r="A11" s="57"/>
      <c r="B11" s="18" t="s">
        <v>55</v>
      </c>
    </row>
    <row r="12" spans="1:3" x14ac:dyDescent="0.25">
      <c r="B12" s="55" t="s">
        <v>1</v>
      </c>
    </row>
    <row r="13" spans="1:3" ht="52.5" customHeight="1" x14ac:dyDescent="0.25">
      <c r="A13" s="102" t="s">
        <v>56</v>
      </c>
      <c r="B13" s="102"/>
      <c r="C13" s="102"/>
    </row>
    <row r="14" spans="1:3" x14ac:dyDescent="0.25">
      <c r="A14" s="1" t="s">
        <v>3</v>
      </c>
      <c r="B14" s="56" t="s">
        <v>73</v>
      </c>
      <c r="C14" s="6"/>
    </row>
    <row r="15" spans="1:3" x14ac:dyDescent="0.25">
      <c r="A15" s="1" t="s">
        <v>4</v>
      </c>
      <c r="B15" s="14" t="s">
        <v>74</v>
      </c>
      <c r="C15" s="6" t="s">
        <v>75</v>
      </c>
    </row>
    <row r="16" spans="1:3" x14ac:dyDescent="0.25">
      <c r="A16" s="1"/>
      <c r="B16" s="24" t="s">
        <v>5</v>
      </c>
      <c r="C16" s="25" t="s">
        <v>6</v>
      </c>
    </row>
    <row r="17" spans="1:6" x14ac:dyDescent="0.25">
      <c r="A17" s="59" t="s">
        <v>57</v>
      </c>
    </row>
    <row r="18" spans="1:6" x14ac:dyDescent="0.25">
      <c r="A18" s="59"/>
    </row>
    <row r="19" spans="1:6" x14ac:dyDescent="0.25">
      <c r="A19" s="49"/>
      <c r="B19" s="31" t="s">
        <v>7</v>
      </c>
      <c r="C19" s="32" t="s">
        <v>8</v>
      </c>
      <c r="D19" s="33" t="s">
        <v>9</v>
      </c>
    </row>
    <row r="20" spans="1:6" ht="45" x14ac:dyDescent="0.25">
      <c r="A20" s="82" t="s">
        <v>58</v>
      </c>
      <c r="B20" s="97">
        <v>0</v>
      </c>
      <c r="C20" s="97"/>
      <c r="D20" s="93" t="s">
        <v>59</v>
      </c>
    </row>
    <row r="21" spans="1:6" ht="30" x14ac:dyDescent="0.25">
      <c r="A21" s="39" t="s">
        <v>11</v>
      </c>
      <c r="B21" s="99">
        <v>7500</v>
      </c>
      <c r="C21" s="99">
        <v>7500</v>
      </c>
      <c r="D21" s="94" t="s">
        <v>60</v>
      </c>
    </row>
    <row r="22" spans="1:6" ht="16.5" thickBot="1" x14ac:dyDescent="0.3">
      <c r="A22" s="39" t="s">
        <v>12</v>
      </c>
      <c r="B22" s="100">
        <v>7500</v>
      </c>
      <c r="C22" s="100">
        <v>8417.7900000000009</v>
      </c>
      <c r="D22" s="95">
        <v>0</v>
      </c>
      <c r="F22" s="77"/>
    </row>
    <row r="23" spans="1:6" s="22" customFormat="1" ht="15.75" x14ac:dyDescent="0.25">
      <c r="A23" s="88" t="s">
        <v>13</v>
      </c>
      <c r="B23" s="98">
        <f>SUM(B20:B22)</f>
        <v>15000</v>
      </c>
      <c r="C23" s="98">
        <f>SUM(C20:C22)</f>
        <v>15917.79</v>
      </c>
      <c r="D23" s="96"/>
      <c r="F23" s="78"/>
    </row>
    <row r="24" spans="1:6" ht="15.75" thickBot="1" x14ac:dyDescent="0.3">
      <c r="A24" s="90" t="s">
        <v>61</v>
      </c>
      <c r="B24" s="92">
        <v>0</v>
      </c>
      <c r="C24" s="9"/>
      <c r="D24" s="48"/>
      <c r="F24" s="79"/>
    </row>
    <row r="25" spans="1:6" s="22" customFormat="1" ht="30" x14ac:dyDescent="0.25">
      <c r="A25" s="45" t="s">
        <v>15</v>
      </c>
      <c r="B25" s="92">
        <v>0</v>
      </c>
      <c r="C25" s="9"/>
      <c r="D25" s="48"/>
    </row>
    <row r="26" spans="1:6" s="63" customFormat="1" x14ac:dyDescent="0.25">
      <c r="A26" s="75"/>
      <c r="B26" s="62"/>
      <c r="C26" s="62"/>
      <c r="D26" s="61"/>
    </row>
    <row r="27" spans="1:6" x14ac:dyDescent="0.25">
      <c r="A27" s="41" t="s">
        <v>13</v>
      </c>
      <c r="B27" s="42">
        <v>15000</v>
      </c>
      <c r="C27" s="42">
        <v>15917.79</v>
      </c>
      <c r="D27" s="43">
        <v>0</v>
      </c>
    </row>
    <row r="28" spans="1:6" x14ac:dyDescent="0.25">
      <c r="A28" s="12"/>
      <c r="B28" s="10"/>
      <c r="C28" s="9"/>
      <c r="D28" s="48"/>
    </row>
    <row r="29" spans="1:6" x14ac:dyDescent="0.25">
      <c r="A29" s="36" t="s">
        <v>16</v>
      </c>
      <c r="B29" s="31" t="s">
        <v>8</v>
      </c>
      <c r="C29" s="74"/>
      <c r="D29" s="9"/>
    </row>
    <row r="30" spans="1:6" x14ac:dyDescent="0.25">
      <c r="A30" s="39" t="s">
        <v>23</v>
      </c>
      <c r="B30" s="13">
        <v>4858.8999999999996</v>
      </c>
      <c r="C30" s="11"/>
      <c r="D30" s="9"/>
    </row>
    <row r="31" spans="1:6" x14ac:dyDescent="0.25">
      <c r="A31" s="40" t="s">
        <v>77</v>
      </c>
      <c r="B31" s="44">
        <v>4858.8900000000003</v>
      </c>
      <c r="C31" s="11"/>
      <c r="D31" s="9"/>
    </row>
    <row r="32" spans="1:6" x14ac:dyDescent="0.25">
      <c r="A32" s="39" t="s">
        <v>78</v>
      </c>
      <c r="B32" s="44">
        <v>50</v>
      </c>
      <c r="C32" s="11"/>
      <c r="D32" s="9"/>
    </row>
    <row r="33" spans="1:8" x14ac:dyDescent="0.25">
      <c r="A33" s="39" t="s">
        <v>81</v>
      </c>
      <c r="B33" s="44">
        <v>1000</v>
      </c>
      <c r="C33" s="11"/>
      <c r="D33" s="9"/>
    </row>
    <row r="34" spans="1:8" x14ac:dyDescent="0.25">
      <c r="A34" s="39"/>
      <c r="B34" s="44"/>
      <c r="C34" s="11"/>
      <c r="D34" s="9"/>
    </row>
    <row r="35" spans="1:8" x14ac:dyDescent="0.25">
      <c r="A35" s="39" t="s">
        <v>22</v>
      </c>
      <c r="B35" s="44">
        <v>150</v>
      </c>
      <c r="C35" s="11"/>
      <c r="D35" s="9"/>
    </row>
    <row r="36" spans="1:8" x14ac:dyDescent="0.25">
      <c r="A36" s="39" t="s">
        <v>76</v>
      </c>
      <c r="B36" s="44">
        <v>5000</v>
      </c>
      <c r="D36" s="9"/>
    </row>
    <row r="37" spans="1:8" ht="94.5" customHeight="1" x14ac:dyDescent="0.25">
      <c r="A37" s="28"/>
      <c r="B37" s="44"/>
      <c r="C37" s="74" t="s">
        <v>62</v>
      </c>
      <c r="D37" s="9"/>
    </row>
    <row r="38" spans="1:8" x14ac:dyDescent="0.25">
      <c r="A38" s="35"/>
      <c r="B38" s="44"/>
      <c r="C38" s="11"/>
      <c r="D38" s="9"/>
    </row>
    <row r="39" spans="1:8" ht="121.15" customHeight="1" x14ac:dyDescent="0.25">
      <c r="A39" s="34" t="s">
        <v>25</v>
      </c>
      <c r="B39" s="71" t="s">
        <v>79</v>
      </c>
      <c r="C39" s="103" t="s">
        <v>63</v>
      </c>
      <c r="D39" s="104"/>
      <c r="E39" s="101"/>
      <c r="F39" s="101"/>
      <c r="G39" s="101"/>
      <c r="H39" s="101"/>
    </row>
    <row r="40" spans="1:8" ht="60" x14ac:dyDescent="0.25">
      <c r="A40" s="34" t="s">
        <v>64</v>
      </c>
      <c r="B40" s="38" t="s">
        <v>8</v>
      </c>
      <c r="C40" s="11"/>
      <c r="D40" s="9"/>
    </row>
    <row r="41" spans="1:8" ht="105" x14ac:dyDescent="0.25">
      <c r="A41" s="50"/>
      <c r="B41" s="44"/>
      <c r="C41" s="74" t="s">
        <v>65</v>
      </c>
      <c r="D41" s="9"/>
    </row>
    <row r="42" spans="1:8" ht="45" x14ac:dyDescent="0.25">
      <c r="A42" s="34" t="s">
        <v>28</v>
      </c>
      <c r="B42" s="38" t="s">
        <v>8</v>
      </c>
      <c r="C42" s="3"/>
      <c r="D42" s="51"/>
    </row>
    <row r="43" spans="1:8" ht="135" x14ac:dyDescent="0.25">
      <c r="A43" s="40"/>
      <c r="B43" s="13"/>
      <c r="C43" s="74" t="s">
        <v>66</v>
      </c>
      <c r="D43" s="51"/>
    </row>
    <row r="44" spans="1:8" x14ac:dyDescent="0.25">
      <c r="A44" s="40"/>
      <c r="B44" s="13"/>
      <c r="C44" s="3"/>
      <c r="D44" s="51"/>
    </row>
    <row r="45" spans="1:8" x14ac:dyDescent="0.25">
      <c r="A45" s="40"/>
      <c r="B45" s="13"/>
      <c r="C45" s="3"/>
      <c r="D45" s="51"/>
    </row>
    <row r="46" spans="1:8" x14ac:dyDescent="0.25">
      <c r="A46" s="40"/>
      <c r="B46" s="13"/>
      <c r="C46" s="3"/>
      <c r="D46" s="51"/>
    </row>
    <row r="47" spans="1:8" x14ac:dyDescent="0.25">
      <c r="A47" s="45"/>
      <c r="B47" s="13"/>
      <c r="C47" s="3"/>
      <c r="D47" s="51"/>
    </row>
    <row r="48" spans="1:8" x14ac:dyDescent="0.25">
      <c r="A48" s="52"/>
      <c r="B48" s="13"/>
      <c r="C48" s="3"/>
      <c r="D48" s="51"/>
    </row>
    <row r="49" spans="1:6" x14ac:dyDescent="0.25">
      <c r="A49" s="52"/>
      <c r="B49" s="13"/>
      <c r="C49" s="3"/>
      <c r="D49" s="51"/>
    </row>
    <row r="50" spans="1:6" x14ac:dyDescent="0.25">
      <c r="A50" s="52"/>
      <c r="B50" s="13"/>
      <c r="C50" s="26"/>
      <c r="D50" s="53"/>
    </row>
    <row r="51" spans="1:6" x14ac:dyDescent="0.25">
      <c r="A51" s="27" t="s">
        <v>33</v>
      </c>
      <c r="B51" s="37">
        <f>SUM(B30:B50)</f>
        <v>15917.79</v>
      </c>
      <c r="C51" s="3"/>
      <c r="D51" s="3"/>
    </row>
    <row r="52" spans="1:6" x14ac:dyDescent="0.25">
      <c r="A52" s="48"/>
      <c r="B52" s="2"/>
      <c r="C52" s="2"/>
      <c r="D52" s="48"/>
    </row>
    <row r="53" spans="1:6" ht="42" x14ac:dyDescent="0.25">
      <c r="A53" s="6" t="s">
        <v>34</v>
      </c>
      <c r="B53" s="7" t="s">
        <v>35</v>
      </c>
      <c r="C53" s="76" t="s">
        <v>67</v>
      </c>
      <c r="D53" s="48"/>
    </row>
    <row r="54" spans="1:6" x14ac:dyDescent="0.25">
      <c r="A54" s="48" t="s">
        <v>74</v>
      </c>
      <c r="B54" s="5">
        <v>0.125</v>
      </c>
      <c r="C54" s="46">
        <v>9867.7900000000009</v>
      </c>
      <c r="D54" s="2"/>
    </row>
    <row r="55" spans="1:6" x14ac:dyDescent="0.25">
      <c r="A55" s="105" t="s">
        <v>80</v>
      </c>
      <c r="B55" s="5">
        <v>0.125</v>
      </c>
      <c r="C55" s="46">
        <v>5000</v>
      </c>
      <c r="D55" s="2"/>
    </row>
    <row r="56" spans="1:6" x14ac:dyDescent="0.25">
      <c r="A56" s="48"/>
      <c r="B56" s="5"/>
      <c r="C56" s="46"/>
      <c r="D56" s="2"/>
    </row>
    <row r="57" spans="1:6" ht="124.5" customHeight="1" x14ac:dyDescent="0.25">
      <c r="A57" s="60" t="s">
        <v>68</v>
      </c>
      <c r="B57" s="60" t="s">
        <v>69</v>
      </c>
      <c r="C57" s="60" t="s">
        <v>70</v>
      </c>
      <c r="D57" s="72" t="s">
        <v>71</v>
      </c>
      <c r="E57" s="73"/>
      <c r="F57" s="73"/>
    </row>
    <row r="58" spans="1:6" x14ac:dyDescent="0.25">
      <c r="A58" s="15" t="s">
        <v>33</v>
      </c>
      <c r="B58" s="5">
        <f>SUM(B54:B57)</f>
        <v>0.25</v>
      </c>
      <c r="C58" s="46">
        <f>SUM(C54:C57)</f>
        <v>14867.79</v>
      </c>
      <c r="D58" s="5"/>
    </row>
    <row r="59" spans="1:6" x14ac:dyDescent="0.25">
      <c r="A59" s="21" t="s">
        <v>72</v>
      </c>
      <c r="B59" s="2"/>
      <c r="C59" s="2"/>
    </row>
  </sheetData>
  <mergeCells count="2">
    <mergeCell ref="A13:C13"/>
    <mergeCell ref="C39:D39"/>
  </mergeCells>
  <hyperlinks>
    <hyperlink ref="A9" r:id="rId1" display="http://bwsr.state.mn.us/outreach/eLINK/Guidance/Activity_Categories.pdf" xr:uid="{00000000-0004-0000-0100-000000000000}"/>
  </hyperlinks>
  <pageMargins left="0.25" right="0.25" top="0.75" bottom="0.75" header="0.3" footer="0.3"/>
  <pageSetup fitToWidth="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5B97C0164EC14B8BEDF37582603384" ma:contentTypeVersion="2" ma:contentTypeDescription="Create a new document." ma:contentTypeScope="" ma:versionID="910bbdf0a8d55014bbda3c92f26af731">
  <xsd:schema xmlns:xsd="http://www.w3.org/2001/XMLSchema" xmlns:xs="http://www.w3.org/2001/XMLSchema" xmlns:p="http://schemas.microsoft.com/office/2006/metadata/properties" xmlns:ns2="7f82dbba-d45d-4e39-b920-b3b33c1cef6e" targetNamespace="http://schemas.microsoft.com/office/2006/metadata/properties" ma:root="true" ma:fieldsID="3aabac29ae922bd1667630a4eb6d599f" ns2:_="">
    <xsd:import namespace="7f82dbba-d45d-4e39-b920-b3b33c1cef6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2dbba-d45d-4e39-b920-b3b33c1cef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DEAAAD-E544-4126-A30E-2EB3F4831A1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EE7514-E41C-4DD9-BD19-40827C3B5692}">
  <ds:schemaRefs>
    <ds:schemaRef ds:uri="http://schemas.microsoft.com/sharepoint/v3/contenttype/forms"/>
  </ds:schemaRefs>
</ds:datastoreItem>
</file>

<file path=customXml/itemProps3.xml><?xml version="1.0" encoding="utf-8"?>
<ds:datastoreItem xmlns:ds="http://schemas.openxmlformats.org/officeDocument/2006/customXml" ds:itemID="{A9375AEC-8917-4E7E-AE38-14C0EA37C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2dbba-d45d-4e39-b920-b3b33c1cef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 MPCA Financial Report</vt:lpstr>
      <vt:lpstr>Guidance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M. Cauwels</dc:creator>
  <cp:keywords/>
  <dc:description/>
  <cp:lastModifiedBy>Darren Wilke</cp:lastModifiedBy>
  <cp:revision/>
  <cp:lastPrinted>2023-02-06T20:01:39Z</cp:lastPrinted>
  <dcterms:created xsi:type="dcterms:W3CDTF">2015-06-17T15:25:28Z</dcterms:created>
  <dcterms:modified xsi:type="dcterms:W3CDTF">2023-02-06T20:16:15Z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0x0101004F5B97C0164EC14B8BEDF37582603384</vt:lpwstr>
  </property>
</Properties>
</file>