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ie\Desktop\"/>
    </mc:Choice>
  </mc:AlternateContent>
  <bookViews>
    <workbookView xWindow="-120" yWindow="-120" windowWidth="29040" windowHeight="15840"/>
  </bookViews>
  <sheets>
    <sheet name="2021 MPCA Financial Report" sheetId="1" r:id="rId1"/>
    <sheet name="Guidance"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 l="1"/>
  <c r="B23" i="2"/>
  <c r="C12" i="1" l="1"/>
  <c r="B12" i="1"/>
  <c r="C58" i="2" l="1"/>
  <c r="B58" i="2"/>
  <c r="B51" i="2"/>
  <c r="C27" i="2"/>
  <c r="B27" i="2"/>
  <c r="D27" i="2" l="1"/>
  <c r="D9" i="1"/>
  <c r="D12" i="1" l="1"/>
  <c r="C43" i="1"/>
  <c r="B43" i="1" l="1"/>
</calcChain>
</file>

<file path=xl/sharedStrings.xml><?xml version="1.0" encoding="utf-8"?>
<sst xmlns="http://schemas.openxmlformats.org/spreadsheetml/2006/main" count="130" uniqueCount="89">
  <si>
    <t>Activity</t>
  </si>
  <si>
    <t>Spent</t>
  </si>
  <si>
    <t>Complaint Response</t>
  </si>
  <si>
    <t>Inspections &amp; Compliance</t>
  </si>
  <si>
    <t>Owner Assistance</t>
  </si>
  <si>
    <t>Permitting</t>
  </si>
  <si>
    <t>Registration/Inventories</t>
  </si>
  <si>
    <t>Budgeted</t>
  </si>
  <si>
    <t>Balance Remaining</t>
  </si>
  <si>
    <t>TOTAL</t>
  </si>
  <si>
    <t>Employee Name</t>
  </si>
  <si>
    <t>FTE</t>
  </si>
  <si>
    <t>Training/Conferences</t>
  </si>
  <si>
    <t>NAME</t>
  </si>
  <si>
    <t>PHONE</t>
  </si>
  <si>
    <t>The county may show all county expenditures beyond the required match.</t>
  </si>
  <si>
    <t xml:space="preserve">TOTAL </t>
  </si>
  <si>
    <t>County</t>
  </si>
  <si>
    <t>FL:Inspection &amp; Compliance Plan</t>
  </si>
  <si>
    <t>Planning and Assessment</t>
  </si>
  <si>
    <t>FL:Permitting</t>
  </si>
  <si>
    <t>Regulation, Ordinances, &amp; Enforcement</t>
  </si>
  <si>
    <t>FL:Registration &amp; Inventories</t>
  </si>
  <si>
    <t>Inventory/Mapping</t>
  </si>
  <si>
    <t>FL:Complaint response</t>
  </si>
  <si>
    <t>Regulation, Ordinances &amp; Enforcement</t>
  </si>
  <si>
    <t>FL:Owner Assistance Goals</t>
  </si>
  <si>
    <t>Education/Information</t>
  </si>
  <si>
    <t>FL:Staffing Level and Training</t>
  </si>
  <si>
    <t>Admin/Coordination</t>
  </si>
  <si>
    <t>FL:Other County Program Goals</t>
  </si>
  <si>
    <t>Technical and Engineering</t>
  </si>
  <si>
    <t>Reasearch fees</t>
  </si>
  <si>
    <t>Mildred Ernster</t>
  </si>
  <si>
    <t>John Poe</t>
  </si>
  <si>
    <t>Dewey Needham</t>
  </si>
  <si>
    <t>Other (explain)</t>
  </si>
  <si>
    <t>Office (lease, utilities, furniture,  insurance, etc.)</t>
  </si>
  <si>
    <t>Vehicle (lease, fuel, mtnc., etc.)</t>
  </si>
  <si>
    <t>Supplies (computer, internet, phone, copier, fax, paper, postage, etc.)</t>
  </si>
  <si>
    <r>
      <t xml:space="preserve">Overhead Lump Sum </t>
    </r>
    <r>
      <rPr>
        <sz val="11"/>
        <color theme="1"/>
        <rFont val="Calibri"/>
        <family val="2"/>
        <scheme val="minor"/>
      </rPr>
      <t>(If you do not break down overhead expenses but track them in a lump some or in addition to salary, enter that amount.)</t>
    </r>
  </si>
  <si>
    <r>
      <t xml:space="preserve">Overhead Broken Down </t>
    </r>
    <r>
      <rPr>
        <sz val="11"/>
        <color theme="1"/>
        <rFont val="Calibri"/>
        <family val="2"/>
        <scheme val="minor"/>
      </rPr>
      <t>(If you break down overhead expenses please enter amount spent for each.)</t>
    </r>
  </si>
  <si>
    <r>
      <t>Grant Salary Expense</t>
    </r>
    <r>
      <rPr>
        <sz val="11"/>
        <color theme="1"/>
        <rFont val="Calibri"/>
        <family val="2"/>
        <scheme val="minor"/>
      </rPr>
      <t xml:space="preserve"> (includes insurance/benefits)</t>
    </r>
  </si>
  <si>
    <t>Parking</t>
  </si>
  <si>
    <t>County Feedlot Officer</t>
  </si>
  <si>
    <t>Enter county name.  Enter CFO name and phone number.</t>
  </si>
  <si>
    <t>BWSR Disabled types</t>
  </si>
  <si>
    <t>BWSR New Activity Category</t>
  </si>
  <si>
    <t>Please enter here any money spent for things that are not covered above.</t>
  </si>
  <si>
    <t>Example: Overhead is figured into salary.  Program activities include overhead.</t>
  </si>
  <si>
    <t>If costs are lumped together and not figured into the CFOs salary enter the amount spent.</t>
  </si>
  <si>
    <t>Enter each employee's name that administers the feedlot program including administration staff.</t>
  </si>
  <si>
    <t>If overhead is figured into the CFO's annual salary when recording feedlot costs, use that annual salary.</t>
  </si>
  <si>
    <t>Activity Category guidance document</t>
  </si>
  <si>
    <t>If costs are not lumped together and not figured into the CF'Os salary, enter the amount spent for each category.</t>
  </si>
  <si>
    <t>Enter the amount spent in salary for each employee.  This will most likely be annual salary x FTE.</t>
  </si>
  <si>
    <t>These categories are the same as the disabled BWSR Activity Categories. See above.</t>
  </si>
  <si>
    <t>Administration</t>
  </si>
  <si>
    <t>Find out if your county lumps overhead costs or if overhead costs are separated out.  If costs are included in CFO's salary, state that here and DO NOT enter an amount in either overhead box since these costs are already figured into the CFO's salary.  We don't want them counted twice.</t>
  </si>
  <si>
    <t>Enter the number of feedlot FTEs each employee is assigned.</t>
  </si>
  <si>
    <r>
      <t>Grant Salary Expense</t>
    </r>
    <r>
      <rPr>
        <sz val="8"/>
        <color theme="1"/>
        <rFont val="Calibri"/>
        <family val="2"/>
        <scheme val="minor"/>
      </rPr>
      <t xml:space="preserve"> (includes insurance/benefits)</t>
    </r>
  </si>
  <si>
    <r>
      <rPr>
        <b/>
        <sz val="8"/>
        <color theme="1"/>
        <rFont val="Calibri"/>
        <family val="2"/>
        <scheme val="minor"/>
      </rPr>
      <t>FTE</t>
    </r>
    <r>
      <rPr>
        <sz val="8"/>
        <color theme="1"/>
        <rFont val="Calibri"/>
        <family val="2"/>
        <scheme val="minor"/>
      </rPr>
      <t xml:space="preserve"> = Full Time Equivalent; the percentage of employee's time dedicated to the feedlot program in 2019.</t>
    </r>
  </si>
  <si>
    <t>Choose either "overhead lump sum" or " overhead broken down" below.  If Overhead is figured into CFO's salary which is in turn figured into program activity costs above, state that here -&gt; and do not enter Overhead costs.</t>
  </si>
  <si>
    <t>Overhead Lump Sum (If you do not break down overhead expenses but track them in a lump some or in addition to salary, enter that amount.)</t>
  </si>
  <si>
    <t>CY2021 MPCA County Feedlot Financial Report</t>
  </si>
  <si>
    <t>2020 funds leftover (to be returned)</t>
  </si>
  <si>
    <t>PC DOLLAR amount rec'd in 2021 for 2020 work</t>
  </si>
  <si>
    <t>PC NUMBER earned in 2021 for 2020 work</t>
  </si>
  <si>
    <t xml:space="preserve">2021 Grant Award Amount </t>
  </si>
  <si>
    <t>2021 Required Match Amount</t>
  </si>
  <si>
    <t xml:space="preserve"> MPCA County Feedlot Financial Report</t>
  </si>
  <si>
    <t xml:space="preserve">If the county spent MORE than the original match amount the county can show that amount.  This may be helpful to show the legislature how much counties are spending to administer the MPCA feedlot program. </t>
  </si>
  <si>
    <t>enter amount leftover from previous year</t>
  </si>
  <si>
    <t>enter grant dollar amount county rec'd from MPCA</t>
  </si>
  <si>
    <t>enter grant dollar amount the county spent</t>
  </si>
  <si>
    <t>enter grant dollar amount leftover</t>
  </si>
  <si>
    <t xml:space="preserve">enter dollar amount matched by county </t>
  </si>
  <si>
    <t>enter match dollar amount spent by county</t>
  </si>
  <si>
    <t>enter match dollar amount leftover</t>
  </si>
  <si>
    <t>PC NUMBER earned (per MPCA) in 2021 for 2020 work</t>
  </si>
  <si>
    <t>Enter the total number of Performance Credits received this year per MPCA.</t>
  </si>
  <si>
    <t>Enter the total amount of Performance Credit money received this year for last year's work per MPCA.</t>
  </si>
  <si>
    <r>
      <rPr>
        <b/>
        <sz val="8"/>
        <color theme="1"/>
        <rFont val="Calibri"/>
        <family val="2"/>
        <scheme val="minor"/>
      </rPr>
      <t>FTE</t>
    </r>
    <r>
      <rPr>
        <sz val="8"/>
        <color theme="1"/>
        <rFont val="Calibri"/>
        <family val="2"/>
        <scheme val="minor"/>
      </rPr>
      <t xml:space="preserve"> = Full Time Equivalent; the percentage of employee's time dedicated to the feedlot program.</t>
    </r>
  </si>
  <si>
    <t>2020 funds leftover</t>
  </si>
  <si>
    <t>Revised 12/13/21</t>
  </si>
  <si>
    <t>Darren Wilke</t>
  </si>
  <si>
    <t>Ronda Maas</t>
  </si>
  <si>
    <t>Big Stone County</t>
  </si>
  <si>
    <t>320-839-6376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</si>
</sst>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0"/>
    <numFmt numFmtId="165" formatCode="_([$$-409]* #,##0.00_);_([$$-409]* \(#,##0.00\);_([$$-409]*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i/>
      <sz val="8"/>
      <color theme="1"/>
      <name val="Calibri"/>
      <family val="2"/>
      <scheme val="minor"/>
    </font>
    <font>
      <u/>
      <sz val="11"/>
      <color theme="10"/>
      <name val="Calibri"/>
      <family val="2"/>
      <scheme val="minor"/>
    </font>
    <font>
      <b/>
      <i/>
      <sz val="8"/>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1"/>
      <name val="Calibri"/>
      <family val="2"/>
      <scheme val="minor"/>
    </font>
    <font>
      <b/>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08">
    <xf numFmtId="0" fontId="0" fillId="0" borderId="0" xfId="0"/>
    <xf numFmtId="0" fontId="2" fillId="0" borderId="0" xfId="0" applyFont="1" applyAlignment="1">
      <alignment horizontal="center"/>
    </xf>
    <xf numFmtId="44" fontId="0" fillId="0" borderId="0" xfId="1" applyFont="1"/>
    <xf numFmtId="164" fontId="0" fillId="0" borderId="0" xfId="1" applyNumberFormat="1" applyFont="1"/>
    <xf numFmtId="164" fontId="0" fillId="0" borderId="0" xfId="0" applyNumberFormat="1"/>
    <xf numFmtId="0" fontId="0" fillId="0" borderId="0" xfId="1" applyNumberFormat="1" applyFont="1"/>
    <xf numFmtId="0" fontId="2" fillId="0" borderId="1" xfId="0" applyFont="1" applyBorder="1" applyAlignment="1">
      <alignment horizontal="center"/>
    </xf>
    <xf numFmtId="44" fontId="2" fillId="0" borderId="1" xfId="1" applyFont="1" applyBorder="1" applyAlignment="1">
      <alignment horizontal="center"/>
    </xf>
    <xf numFmtId="44" fontId="0" fillId="0" borderId="1" xfId="1" applyFont="1" applyBorder="1"/>
    <xf numFmtId="0" fontId="2" fillId="0" borderId="0" xfId="0" applyFont="1" applyBorder="1" applyAlignment="1">
      <alignment horizontal="center"/>
    </xf>
    <xf numFmtId="44" fontId="2" fillId="0" borderId="0" xfId="0" applyNumberFormat="1" applyFont="1" applyBorder="1" applyAlignment="1">
      <alignment horizontal="center"/>
    </xf>
    <xf numFmtId="44" fontId="2" fillId="0" borderId="0" xfId="1" applyFont="1" applyBorder="1" applyAlignment="1">
      <alignment horizontal="center"/>
    </xf>
    <xf numFmtId="0" fontId="0" fillId="0" borderId="0" xfId="0" applyFont="1" applyBorder="1" applyAlignment="1">
      <alignment horizontal="left"/>
    </xf>
    <xf numFmtId="44" fontId="0" fillId="0" borderId="2" xfId="1" applyFont="1" applyBorder="1"/>
    <xf numFmtId="44" fontId="0" fillId="0" borderId="3" xfId="1" applyFont="1" applyBorder="1"/>
    <xf numFmtId="0" fontId="2" fillId="0" borderId="0" xfId="0" applyFont="1" applyAlignment="1">
      <alignment horizontal="right"/>
    </xf>
    <xf numFmtId="44" fontId="2" fillId="0" borderId="0" xfId="1" applyFont="1" applyBorder="1"/>
    <xf numFmtId="0" fontId="2" fillId="0" borderId="1" xfId="0" applyFont="1" applyBorder="1" applyAlignment="1">
      <alignment horizontal="left"/>
    </xf>
    <xf numFmtId="0" fontId="4" fillId="0" borderId="0" xfId="0" applyFont="1" applyAlignment="1">
      <alignment horizontal="center"/>
    </xf>
    <xf numFmtId="164" fontId="0" fillId="0" borderId="0" xfId="0" applyNumberFormat="1" applyBorder="1"/>
    <xf numFmtId="44" fontId="0" fillId="0" borderId="0" xfId="1" applyFont="1" applyBorder="1"/>
    <xf numFmtId="0" fontId="3" fillId="0" borderId="0" xfId="0" applyFont="1"/>
    <xf numFmtId="0" fontId="0" fillId="0" borderId="0" xfId="0" applyFill="1"/>
    <xf numFmtId="164" fontId="0" fillId="0" borderId="0" xfId="1" applyNumberFormat="1" applyFont="1" applyFill="1"/>
    <xf numFmtId="44" fontId="0" fillId="0" borderId="0" xfId="1" applyFont="1" applyAlignment="1">
      <alignment horizontal="center"/>
    </xf>
    <xf numFmtId="0" fontId="0" fillId="0" borderId="0" xfId="0" applyFont="1" applyAlignment="1">
      <alignment horizontal="center"/>
    </xf>
    <xf numFmtId="164" fontId="0" fillId="0" borderId="0" xfId="1" applyNumberFormat="1" applyFont="1" applyBorder="1"/>
    <xf numFmtId="0" fontId="2" fillId="0" borderId="2" xfId="0" applyFont="1" applyBorder="1" applyAlignment="1">
      <alignment horizontal="right"/>
    </xf>
    <xf numFmtId="0" fontId="0" fillId="0" borderId="2" xfId="0" applyFont="1" applyFill="1" applyBorder="1" applyAlignment="1">
      <alignment horizontal="left"/>
    </xf>
    <xf numFmtId="0" fontId="6" fillId="0" borderId="0" xfId="0" applyFont="1"/>
    <xf numFmtId="44" fontId="6" fillId="0" borderId="0" xfId="1" applyFont="1" applyBorder="1"/>
    <xf numFmtId="0" fontId="2" fillId="2" borderId="2" xfId="0" applyFont="1" applyFill="1" applyBorder="1" applyAlignment="1">
      <alignment horizontal="center"/>
    </xf>
    <xf numFmtId="0" fontId="2" fillId="2" borderId="6" xfId="0" applyFont="1" applyFill="1" applyBorder="1" applyAlignment="1">
      <alignment horizontal="center"/>
    </xf>
    <xf numFmtId="165" fontId="2" fillId="2" borderId="2" xfId="0" applyNumberFormat="1" applyFont="1" applyFill="1" applyBorder="1"/>
    <xf numFmtId="0" fontId="2" fillId="2" borderId="2" xfId="0" applyFont="1" applyFill="1" applyBorder="1" applyAlignment="1">
      <alignment horizontal="left" vertical="top" wrapText="1"/>
    </xf>
    <xf numFmtId="0" fontId="2" fillId="0" borderId="2" xfId="0" applyFont="1" applyFill="1" applyBorder="1" applyAlignment="1">
      <alignment horizontal="right" vertical="top" wrapText="1"/>
    </xf>
    <xf numFmtId="0" fontId="2" fillId="2" borderId="2" xfId="0" applyFont="1" applyFill="1" applyBorder="1" applyAlignment="1">
      <alignment horizontal="left"/>
    </xf>
    <xf numFmtId="164" fontId="2" fillId="0" borderId="2" xfId="1" applyNumberFormat="1" applyFont="1" applyBorder="1"/>
    <xf numFmtId="44" fontId="2" fillId="2" borderId="2" xfId="1" applyNumberFormat="1" applyFont="1" applyFill="1" applyBorder="1" applyAlignment="1">
      <alignment horizontal="center"/>
    </xf>
    <xf numFmtId="0" fontId="0" fillId="2" borderId="2" xfId="0" applyFont="1" applyFill="1" applyBorder="1" applyAlignment="1">
      <alignment horizontal="left"/>
    </xf>
    <xf numFmtId="0" fontId="0" fillId="2" borderId="2" xfId="0" applyFont="1" applyFill="1" applyBorder="1" applyAlignment="1">
      <alignment horizontal="left" wrapText="1"/>
    </xf>
    <xf numFmtId="0" fontId="2" fillId="2" borderId="5" xfId="0" applyFont="1" applyFill="1" applyBorder="1" applyAlignment="1">
      <alignment horizontal="right"/>
    </xf>
    <xf numFmtId="165" fontId="2" fillId="2" borderId="5" xfId="1" applyNumberFormat="1" applyFont="1" applyFill="1" applyBorder="1" applyAlignment="1">
      <alignment horizontal="center"/>
    </xf>
    <xf numFmtId="44" fontId="2" fillId="2" borderId="5" xfId="0" applyNumberFormat="1" applyFont="1" applyFill="1" applyBorder="1"/>
    <xf numFmtId="44" fontId="0" fillId="0" borderId="2" xfId="1" applyNumberFormat="1" applyFont="1" applyBorder="1"/>
    <xf numFmtId="0" fontId="0" fillId="2" borderId="7" xfId="0" applyFont="1" applyFill="1" applyBorder="1" applyAlignment="1">
      <alignment horizontal="left" wrapText="1"/>
    </xf>
    <xf numFmtId="44" fontId="0" fillId="0" borderId="0" xfId="1" applyNumberFormat="1" applyFont="1"/>
    <xf numFmtId="44" fontId="0" fillId="0" borderId="1" xfId="1" applyNumberFormat="1" applyFont="1" applyBorder="1"/>
    <xf numFmtId="0" fontId="0" fillId="0" borderId="0" xfId="0" applyFont="1"/>
    <xf numFmtId="0" fontId="0" fillId="0" borderId="0" xfId="0" applyFont="1" applyBorder="1"/>
    <xf numFmtId="0" fontId="0" fillId="2" borderId="2" xfId="0" applyFont="1" applyFill="1" applyBorder="1" applyAlignment="1">
      <alignment horizontal="left" vertical="top" wrapText="1"/>
    </xf>
    <xf numFmtId="164" fontId="0" fillId="0" borderId="0" xfId="0" applyNumberFormat="1" applyFont="1"/>
    <xf numFmtId="0" fontId="0" fillId="0" borderId="2" xfId="0" applyFont="1" applyBorder="1"/>
    <xf numFmtId="164" fontId="0" fillId="0" borderId="0" xfId="0" applyNumberFormat="1" applyFont="1" applyBorder="1"/>
    <xf numFmtId="0" fontId="0" fillId="0" borderId="1" xfId="0" applyFont="1" applyBorder="1"/>
    <xf numFmtId="0" fontId="3" fillId="0" borderId="0" xfId="0" applyFont="1" applyAlignment="1">
      <alignment horizontal="center"/>
    </xf>
    <xf numFmtId="44" fontId="0" fillId="0" borderId="1" xfId="1" applyFont="1" applyBorder="1" applyAlignment="1">
      <alignment horizontal="left"/>
    </xf>
    <xf numFmtId="44" fontId="0" fillId="0" borderId="0" xfId="1" applyFont="1" applyAlignment="1">
      <alignment horizontal="left"/>
    </xf>
    <xf numFmtId="44" fontId="0" fillId="0" borderId="0" xfId="1" applyFont="1" applyAlignment="1"/>
    <xf numFmtId="0" fontId="7" fillId="0" borderId="0" xfId="0" applyFont="1"/>
    <xf numFmtId="0" fontId="7" fillId="0" borderId="0" xfId="0" applyFont="1" applyAlignment="1">
      <alignment wrapText="1"/>
    </xf>
    <xf numFmtId="44" fontId="0" fillId="0" borderId="0" xfId="0" applyNumberFormat="1" applyFont="1" applyFill="1" applyBorder="1"/>
    <xf numFmtId="44" fontId="0" fillId="0" borderId="0" xfId="0" applyNumberFormat="1" applyFont="1" applyFill="1" applyBorder="1" applyAlignment="1">
      <alignment horizontal="center"/>
    </xf>
    <xf numFmtId="0" fontId="0" fillId="0" borderId="0" xfId="0" applyFill="1" applyBorder="1"/>
    <xf numFmtId="0" fontId="8" fillId="0" borderId="0" xfId="0" applyFont="1"/>
    <xf numFmtId="44" fontId="8" fillId="0" borderId="0" xfId="1" applyFont="1" applyBorder="1"/>
    <xf numFmtId="0" fontId="7" fillId="0" borderId="1" xfId="0" applyFont="1" applyBorder="1"/>
    <xf numFmtId="44" fontId="9" fillId="0" borderId="2" xfId="1" applyNumberFormat="1" applyFont="1" applyBorder="1" applyAlignment="1">
      <alignment wrapText="1"/>
    </xf>
    <xf numFmtId="0" fontId="10" fillId="0" borderId="0" xfId="2"/>
    <xf numFmtId="44" fontId="0" fillId="0" borderId="2" xfId="0" applyNumberFormat="1" applyFont="1" applyBorder="1" applyAlignment="1">
      <alignment horizontal="left"/>
    </xf>
    <xf numFmtId="44" fontId="0" fillId="0" borderId="4" xfId="0" applyNumberFormat="1" applyFont="1" applyBorder="1" applyAlignment="1">
      <alignment horizontal="left"/>
    </xf>
    <xf numFmtId="44" fontId="11" fillId="0" borderId="2" xfId="1" applyNumberFormat="1" applyFont="1" applyBorder="1" applyAlignment="1">
      <alignment wrapText="1"/>
    </xf>
    <xf numFmtId="0" fontId="0" fillId="0" borderId="0" xfId="0" applyAlignment="1">
      <alignment wrapText="1"/>
    </xf>
    <xf numFmtId="44" fontId="7" fillId="0" borderId="0" xfId="1" applyFont="1" applyBorder="1" applyAlignment="1">
      <alignment wrapText="1"/>
    </xf>
    <xf numFmtId="0" fontId="0" fillId="0" borderId="0" xfId="0" applyAlignment="1"/>
    <xf numFmtId="44" fontId="7" fillId="0" borderId="0" xfId="1" applyFont="1" applyBorder="1" applyAlignment="1">
      <alignment horizontal="left" wrapText="1"/>
    </xf>
    <xf numFmtId="0" fontId="7" fillId="0" borderId="0" xfId="0" applyFont="1" applyFill="1" applyBorder="1" applyAlignment="1">
      <alignment horizontal="left" wrapText="1"/>
    </xf>
    <xf numFmtId="0" fontId="2" fillId="0" borderId="1" xfId="0" applyFont="1" applyBorder="1" applyAlignment="1">
      <alignment horizontal="left" wrapText="1"/>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2" fillId="0" borderId="0" xfId="0" applyFont="1"/>
    <xf numFmtId="0" fontId="0" fillId="0" borderId="9" xfId="0" applyFont="1" applyFill="1" applyBorder="1" applyAlignment="1">
      <alignment horizontal="left"/>
    </xf>
    <xf numFmtId="0" fontId="0" fillId="2" borderId="2" xfId="0" applyFill="1" applyBorder="1"/>
    <xf numFmtId="44" fontId="0" fillId="2" borderId="2" xfId="1" applyFont="1" applyFill="1" applyBorder="1" applyAlignment="1">
      <alignment horizontal="left"/>
    </xf>
    <xf numFmtId="165" fontId="15" fillId="0" borderId="5" xfId="1" applyNumberFormat="1" applyFont="1" applyFill="1" applyBorder="1"/>
    <xf numFmtId="165" fontId="15" fillId="0" borderId="2" xfId="1" applyNumberFormat="1" applyFont="1" applyFill="1" applyBorder="1"/>
    <xf numFmtId="165" fontId="15" fillId="0" borderId="4" xfId="1" applyNumberFormat="1" applyFont="1" applyFill="1" applyBorder="1"/>
    <xf numFmtId="44" fontId="16" fillId="0" borderId="5" xfId="0" applyNumberFormat="1" applyFont="1" applyFill="1" applyBorder="1"/>
    <xf numFmtId="0" fontId="2" fillId="0" borderId="5" xfId="0" applyFont="1" applyFill="1" applyBorder="1" applyAlignment="1">
      <alignment horizontal="right"/>
    </xf>
    <xf numFmtId="165" fontId="2" fillId="0" borderId="5" xfId="1" applyNumberFormat="1" applyFont="1" applyFill="1" applyBorder="1" applyAlignment="1">
      <alignment horizontal="center"/>
    </xf>
    <xf numFmtId="0" fontId="0" fillId="2" borderId="4" xfId="0" applyFont="1" applyFill="1" applyBorder="1" applyAlignment="1">
      <alignment horizontal="left" wrapText="1"/>
    </xf>
    <xf numFmtId="44" fontId="2" fillId="0" borderId="2" xfId="0" applyNumberFormat="1" applyFont="1" applyBorder="1" applyAlignment="1">
      <alignment horizontal="center"/>
    </xf>
    <xf numFmtId="44" fontId="7" fillId="0" borderId="2" xfId="0" applyNumberFormat="1" applyFont="1" applyBorder="1" applyAlignment="1">
      <alignment horizontal="center" wrapText="1"/>
    </xf>
    <xf numFmtId="165" fontId="7" fillId="0" borderId="5" xfId="1" applyNumberFormat="1" applyFont="1" applyFill="1" applyBorder="1" applyAlignment="1">
      <alignment wrapText="1"/>
    </xf>
    <xf numFmtId="165" fontId="7" fillId="0" borderId="2" xfId="1" applyNumberFormat="1" applyFont="1" applyFill="1" applyBorder="1" applyAlignment="1">
      <alignment wrapText="1"/>
    </xf>
    <xf numFmtId="165" fontId="7" fillId="0" borderId="4" xfId="1" applyNumberFormat="1" applyFont="1" applyFill="1" applyBorder="1" applyAlignment="1">
      <alignment wrapText="1"/>
    </xf>
    <xf numFmtId="44" fontId="17" fillId="0" borderId="5" xfId="0" applyNumberFormat="1" applyFont="1" applyFill="1" applyBorder="1" applyAlignment="1">
      <alignment wrapText="1"/>
    </xf>
    <xf numFmtId="44" fontId="0" fillId="2" borderId="2" xfId="1" applyFont="1" applyFill="1" applyBorder="1" applyAlignment="1">
      <alignment horizontal="left" wrapText="1"/>
    </xf>
    <xf numFmtId="165" fontId="2" fillId="0" borderId="5" xfId="1" applyNumberFormat="1" applyFont="1" applyFill="1" applyBorder="1" applyAlignment="1">
      <alignment horizontal="center" wrapText="1"/>
    </xf>
    <xf numFmtId="44" fontId="7" fillId="0" borderId="2" xfId="0" applyNumberFormat="1" applyFont="1" applyBorder="1" applyAlignment="1">
      <alignment horizontal="left" wrapText="1"/>
    </xf>
    <xf numFmtId="44" fontId="7" fillId="0" borderId="4" xfId="0" applyNumberFormat="1" applyFont="1" applyBorder="1" applyAlignment="1">
      <alignment horizontal="left" wrapText="1"/>
    </xf>
    <xf numFmtId="0" fontId="2" fillId="0" borderId="2" xfId="0" applyNumberFormat="1" applyFont="1" applyBorder="1" applyAlignment="1">
      <alignment horizontal="center"/>
    </xf>
    <xf numFmtId="0" fontId="0" fillId="0" borderId="0" xfId="0" applyFont="1" applyFill="1" applyBorder="1"/>
    <xf numFmtId="8" fontId="0" fillId="0" borderId="0" xfId="1" applyNumberFormat="1" applyFont="1"/>
    <xf numFmtId="0" fontId="7" fillId="0" borderId="0" xfId="0" applyFont="1" applyAlignment="1">
      <alignment horizontal="center" wrapText="1"/>
    </xf>
    <xf numFmtId="0" fontId="7" fillId="0" borderId="8" xfId="0" applyFont="1" applyBorder="1" applyAlignment="1">
      <alignment wrapText="1"/>
    </xf>
    <xf numFmtId="0" fontId="0" fillId="0" borderId="0" xfId="0"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wsr.state.mn.us/outreach/eLINK/Guidance/Activity_Categ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abSelected="1" view="pageLayout" zoomScale="80" zoomScaleNormal="90" zoomScalePageLayoutView="80" workbookViewId="0">
      <selection activeCell="D24" sqref="D24"/>
    </sheetView>
  </sheetViews>
  <sheetFormatPr defaultRowHeight="15" x14ac:dyDescent="0.25"/>
  <cols>
    <col min="1" max="1" width="35.140625" customWidth="1"/>
    <col min="2" max="2" width="18" style="2" customWidth="1"/>
    <col min="3" max="3" width="18.7109375" style="2" customWidth="1"/>
    <col min="4" max="4" width="19.28515625" customWidth="1"/>
    <col min="5" max="5" width="31.42578125" customWidth="1"/>
    <col min="6" max="6" width="25.42578125" bestFit="1" customWidth="1"/>
  </cols>
  <sheetData>
    <row r="1" spans="1:5" ht="18.75" x14ac:dyDescent="0.3">
      <c r="B1" s="58"/>
      <c r="C1" s="18" t="s">
        <v>64</v>
      </c>
    </row>
    <row r="2" spans="1:5" x14ac:dyDescent="0.25">
      <c r="C2" s="55" t="s">
        <v>15</v>
      </c>
    </row>
    <row r="3" spans="1:5" x14ac:dyDescent="0.25">
      <c r="A3" s="22"/>
      <c r="C3" s="55" t="s">
        <v>84</v>
      </c>
    </row>
    <row r="4" spans="1:5" ht="22.15" customHeight="1" x14ac:dyDescent="0.25">
      <c r="A4" s="1" t="s">
        <v>17</v>
      </c>
      <c r="B4" s="56" t="s">
        <v>87</v>
      </c>
      <c r="C4" s="6"/>
      <c r="D4" s="48"/>
    </row>
    <row r="5" spans="1:5" ht="23.45" customHeight="1" x14ac:dyDescent="0.25">
      <c r="A5" s="1" t="s">
        <v>44</v>
      </c>
      <c r="B5" s="14" t="s">
        <v>85</v>
      </c>
      <c r="C5" s="6" t="s">
        <v>88</v>
      </c>
      <c r="D5" s="48"/>
    </row>
    <row r="6" spans="1:5" x14ac:dyDescent="0.25">
      <c r="A6" s="48"/>
      <c r="B6" s="24" t="s">
        <v>13</v>
      </c>
      <c r="C6" s="25" t="s">
        <v>14</v>
      </c>
      <c r="D6" s="48"/>
    </row>
    <row r="7" spans="1:5" x14ac:dyDescent="0.25">
      <c r="A7" s="48"/>
      <c r="B7" s="24"/>
      <c r="C7" s="25"/>
      <c r="D7" s="48"/>
    </row>
    <row r="8" spans="1:5" x14ac:dyDescent="0.25">
      <c r="A8" s="49"/>
      <c r="B8" s="31" t="s">
        <v>7</v>
      </c>
      <c r="C8" s="32" t="s">
        <v>1</v>
      </c>
      <c r="D8" s="33" t="s">
        <v>8</v>
      </c>
      <c r="E8" s="81"/>
    </row>
    <row r="9" spans="1:5" x14ac:dyDescent="0.25">
      <c r="A9" s="83" t="s">
        <v>83</v>
      </c>
      <c r="B9" s="84"/>
      <c r="C9" s="84"/>
      <c r="D9" s="85" t="str">
        <f>IMSUB(B9,C9)</f>
        <v>0</v>
      </c>
    </row>
    <row r="10" spans="1:5" x14ac:dyDescent="0.25">
      <c r="A10" s="39" t="s">
        <v>68</v>
      </c>
      <c r="B10" s="69">
        <v>7500</v>
      </c>
      <c r="C10" s="69">
        <v>7500</v>
      </c>
      <c r="D10" s="86"/>
    </row>
    <row r="11" spans="1:5" ht="15.75" thickBot="1" x14ac:dyDescent="0.3">
      <c r="A11" s="39" t="s">
        <v>69</v>
      </c>
      <c r="B11" s="70">
        <v>7500</v>
      </c>
      <c r="C11" s="70">
        <v>11186.08</v>
      </c>
      <c r="D11" s="87"/>
    </row>
    <row r="12" spans="1:5" x14ac:dyDescent="0.25">
      <c r="A12" s="89" t="s">
        <v>16</v>
      </c>
      <c r="B12" s="90">
        <f>SUM(B9:B11)</f>
        <v>15000</v>
      </c>
      <c r="C12" s="90">
        <f>SUM(C9:C11)</f>
        <v>18686.080000000002</v>
      </c>
      <c r="D12" s="88" t="str">
        <f>IMSUB(B12,C12)</f>
        <v>-3686.08</v>
      </c>
    </row>
    <row r="13" spans="1:5" ht="37.5" customHeight="1" thickBot="1" x14ac:dyDescent="0.3">
      <c r="A13" s="91" t="s">
        <v>79</v>
      </c>
      <c r="B13" s="102">
        <v>1</v>
      </c>
      <c r="C13" s="9"/>
      <c r="D13" s="48"/>
    </row>
    <row r="14" spans="1:5" ht="33.75" customHeight="1" thickBot="1" x14ac:dyDescent="0.3">
      <c r="A14" s="45" t="s">
        <v>66</v>
      </c>
      <c r="B14" s="92">
        <v>200</v>
      </c>
      <c r="C14" s="9"/>
      <c r="D14" s="48"/>
    </row>
    <row r="15" spans="1:5" x14ac:dyDescent="0.25">
      <c r="A15" s="82"/>
      <c r="B15" s="10"/>
      <c r="C15" s="9"/>
      <c r="D15" s="48"/>
    </row>
    <row r="16" spans="1:5" x14ac:dyDescent="0.25">
      <c r="A16" s="36" t="s">
        <v>0</v>
      </c>
      <c r="B16" s="31" t="s">
        <v>1</v>
      </c>
      <c r="C16" s="11"/>
      <c r="D16" s="9"/>
    </row>
    <row r="17" spans="1:4" x14ac:dyDescent="0.25">
      <c r="A17" s="39" t="s">
        <v>2</v>
      </c>
      <c r="B17" s="13"/>
      <c r="C17" s="11"/>
      <c r="D17" s="9"/>
    </row>
    <row r="18" spans="1:4" x14ac:dyDescent="0.25">
      <c r="A18" s="40" t="s">
        <v>3</v>
      </c>
      <c r="B18" s="44"/>
      <c r="C18" s="11"/>
      <c r="D18" s="9"/>
    </row>
    <row r="19" spans="1:4" x14ac:dyDescent="0.25">
      <c r="A19" s="39" t="s">
        <v>4</v>
      </c>
      <c r="B19" s="44"/>
      <c r="C19" s="11"/>
      <c r="D19" s="9"/>
    </row>
    <row r="20" spans="1:4" x14ac:dyDescent="0.25">
      <c r="A20" s="39" t="s">
        <v>5</v>
      </c>
      <c r="B20" s="44"/>
      <c r="C20" s="11"/>
      <c r="D20" s="9"/>
    </row>
    <row r="21" spans="1:4" x14ac:dyDescent="0.25">
      <c r="A21" s="39" t="s">
        <v>6</v>
      </c>
      <c r="B21" s="44"/>
      <c r="C21" s="11"/>
      <c r="D21" s="9"/>
    </row>
    <row r="22" spans="1:4" x14ac:dyDescent="0.25">
      <c r="A22" s="39" t="s">
        <v>12</v>
      </c>
      <c r="B22" s="44"/>
      <c r="C22" s="11"/>
      <c r="D22" s="9"/>
    </row>
    <row r="23" spans="1:4" x14ac:dyDescent="0.25">
      <c r="A23" s="39" t="s">
        <v>57</v>
      </c>
      <c r="B23" s="44">
        <v>18686.080000000002</v>
      </c>
      <c r="C23" s="11"/>
      <c r="D23" s="9"/>
    </row>
    <row r="24" spans="1:4" x14ac:dyDescent="0.25">
      <c r="A24" s="39" t="s">
        <v>36</v>
      </c>
      <c r="B24" s="44"/>
      <c r="C24" s="11"/>
      <c r="D24" s="9"/>
    </row>
    <row r="25" spans="1:4" ht="13.9" customHeight="1" x14ac:dyDescent="0.25">
      <c r="A25" s="35"/>
      <c r="B25" s="44"/>
      <c r="C25" s="11"/>
      <c r="D25" s="9"/>
    </row>
    <row r="26" spans="1:4" ht="106.15" customHeight="1" x14ac:dyDescent="0.25">
      <c r="A26" s="34" t="s">
        <v>62</v>
      </c>
      <c r="B26" s="67" t="s">
        <v>49</v>
      </c>
      <c r="C26" s="11"/>
      <c r="D26" s="9"/>
    </row>
    <row r="27" spans="1:4" ht="79.900000000000006" customHeight="1" x14ac:dyDescent="0.25">
      <c r="A27" s="34" t="s">
        <v>40</v>
      </c>
      <c r="B27" s="38">
        <v>18686.080000000002</v>
      </c>
      <c r="C27" s="11"/>
      <c r="D27" s="9"/>
    </row>
    <row r="28" spans="1:4" ht="15.6" customHeight="1" x14ac:dyDescent="0.25">
      <c r="A28" s="50"/>
      <c r="B28" s="44"/>
      <c r="C28" s="11"/>
      <c r="D28" s="9"/>
    </row>
    <row r="29" spans="1:4" ht="58.15" customHeight="1" x14ac:dyDescent="0.25">
      <c r="A29" s="34" t="s">
        <v>41</v>
      </c>
      <c r="B29" s="38" t="s">
        <v>1</v>
      </c>
      <c r="C29" s="3"/>
      <c r="D29" s="51"/>
    </row>
    <row r="30" spans="1:4" ht="30" x14ac:dyDescent="0.25">
      <c r="A30" s="40" t="s">
        <v>37</v>
      </c>
      <c r="B30" s="13"/>
      <c r="C30" s="3"/>
      <c r="D30" s="51"/>
    </row>
    <row r="31" spans="1:4" x14ac:dyDescent="0.25">
      <c r="A31" s="40" t="s">
        <v>38</v>
      </c>
      <c r="B31" s="13"/>
      <c r="C31" s="3"/>
      <c r="D31" s="51"/>
    </row>
    <row r="32" spans="1:4" ht="27" customHeight="1" x14ac:dyDescent="0.25">
      <c r="A32" s="40" t="s">
        <v>39</v>
      </c>
      <c r="B32" s="13"/>
      <c r="C32" s="3"/>
      <c r="D32" s="51"/>
    </row>
    <row r="33" spans="1:5" x14ac:dyDescent="0.25">
      <c r="A33" s="40" t="s">
        <v>36</v>
      </c>
      <c r="B33" s="13"/>
      <c r="C33" s="3"/>
      <c r="D33" s="51"/>
      <c r="E33" s="16"/>
    </row>
    <row r="34" spans="1:5" x14ac:dyDescent="0.25">
      <c r="A34" s="45" t="s">
        <v>32</v>
      </c>
      <c r="B34" s="13"/>
      <c r="C34" s="3"/>
      <c r="D34" s="51"/>
      <c r="E34" s="16"/>
    </row>
    <row r="35" spans="1:5" x14ac:dyDescent="0.25">
      <c r="A35" s="52"/>
      <c r="B35" s="13"/>
      <c r="C35" s="26"/>
      <c r="D35" s="53"/>
      <c r="E35" s="16"/>
    </row>
    <row r="36" spans="1:5" x14ac:dyDescent="0.25">
      <c r="A36" s="27" t="s">
        <v>9</v>
      </c>
      <c r="B36" s="37"/>
      <c r="C36" s="3"/>
      <c r="D36" s="3"/>
      <c r="E36" s="23"/>
    </row>
    <row r="37" spans="1:5" x14ac:dyDescent="0.25">
      <c r="A37" s="48"/>
      <c r="D37" s="48"/>
      <c r="E37" s="22"/>
    </row>
    <row r="38" spans="1:5" x14ac:dyDescent="0.25">
      <c r="A38" s="6" t="s">
        <v>10</v>
      </c>
      <c r="B38" s="7" t="s">
        <v>11</v>
      </c>
      <c r="C38" s="17" t="s">
        <v>42</v>
      </c>
      <c r="D38" s="48"/>
    </row>
    <row r="39" spans="1:5" x14ac:dyDescent="0.25">
      <c r="A39" s="48" t="s">
        <v>85</v>
      </c>
      <c r="B39" s="5"/>
      <c r="C39" s="104">
        <v>14468.6</v>
      </c>
      <c r="D39" s="2"/>
      <c r="E39" s="4"/>
    </row>
    <row r="40" spans="1:5" x14ac:dyDescent="0.25">
      <c r="A40" s="103" t="s">
        <v>86</v>
      </c>
      <c r="B40" s="5"/>
      <c r="C40" s="46">
        <v>3617.15</v>
      </c>
      <c r="D40" s="2"/>
      <c r="E40" s="4"/>
    </row>
    <row r="41" spans="1:5" x14ac:dyDescent="0.25">
      <c r="A41" s="48"/>
      <c r="B41" s="5"/>
      <c r="C41" s="46"/>
      <c r="D41" s="2"/>
      <c r="E41" s="4"/>
    </row>
    <row r="42" spans="1:5" x14ac:dyDescent="0.25">
      <c r="A42" s="54"/>
      <c r="B42" s="8"/>
      <c r="C42" s="47"/>
      <c r="D42" s="20"/>
      <c r="E42" s="19"/>
    </row>
    <row r="43" spans="1:5" x14ac:dyDescent="0.25">
      <c r="A43" s="15" t="s">
        <v>9</v>
      </c>
      <c r="B43" s="5">
        <f>SUM(B39:B42)</f>
        <v>0</v>
      </c>
      <c r="C43" s="46">
        <f>SUM(C39:C42)</f>
        <v>18085.75</v>
      </c>
      <c r="D43" s="5"/>
      <c r="E43" s="4"/>
    </row>
    <row r="44" spans="1:5" x14ac:dyDescent="0.25">
      <c r="A44" s="21" t="s">
        <v>61</v>
      </c>
    </row>
    <row r="45" spans="1:5" x14ac:dyDescent="0.25">
      <c r="A45" s="21"/>
    </row>
    <row r="46" spans="1:5" x14ac:dyDescent="0.25">
      <c r="A46" s="21"/>
    </row>
    <row r="48" spans="1:5" ht="14.45" customHeight="1" x14ac:dyDescent="0.25"/>
    <row r="50" spans="3:6" x14ac:dyDescent="0.25">
      <c r="F50" s="4"/>
    </row>
    <row r="63" spans="3:6" x14ac:dyDescent="0.25">
      <c r="C63"/>
    </row>
    <row r="64" spans="3:6" x14ac:dyDescent="0.25">
      <c r="C64"/>
    </row>
  </sheetData>
  <printOptions gridLines="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43" zoomScale="80" zoomScaleNormal="80" workbookViewId="0">
      <selection activeCell="A59" sqref="A59"/>
    </sheetView>
  </sheetViews>
  <sheetFormatPr defaultRowHeight="15" x14ac:dyDescent="0.25"/>
  <cols>
    <col min="1" max="1" width="38.42578125" customWidth="1"/>
    <col min="2" max="2" width="21.42578125" customWidth="1"/>
    <col min="3" max="3" width="15.7109375" customWidth="1"/>
    <col min="4" max="4" width="18.28515625" customWidth="1"/>
  </cols>
  <sheetData>
    <row r="1" spans="1:3" x14ac:dyDescent="0.25">
      <c r="A1" s="66" t="s">
        <v>46</v>
      </c>
      <c r="B1" s="66" t="s">
        <v>47</v>
      </c>
    </row>
    <row r="2" spans="1:3" x14ac:dyDescent="0.25">
      <c r="A2" s="64" t="s">
        <v>18</v>
      </c>
      <c r="B2" s="29" t="s">
        <v>19</v>
      </c>
    </row>
    <row r="3" spans="1:3" x14ac:dyDescent="0.25">
      <c r="A3" s="64" t="s">
        <v>20</v>
      </c>
      <c r="B3" s="29" t="s">
        <v>21</v>
      </c>
    </row>
    <row r="4" spans="1:3" x14ac:dyDescent="0.25">
      <c r="A4" s="64" t="s">
        <v>22</v>
      </c>
      <c r="B4" s="29" t="s">
        <v>23</v>
      </c>
    </row>
    <row r="5" spans="1:3" x14ac:dyDescent="0.25">
      <c r="A5" s="64" t="s">
        <v>24</v>
      </c>
      <c r="B5" s="29" t="s">
        <v>25</v>
      </c>
    </row>
    <row r="6" spans="1:3" x14ac:dyDescent="0.25">
      <c r="A6" s="65" t="s">
        <v>26</v>
      </c>
      <c r="B6" s="30" t="s">
        <v>27</v>
      </c>
    </row>
    <row r="7" spans="1:3" x14ac:dyDescent="0.25">
      <c r="A7" s="65" t="s">
        <v>28</v>
      </c>
      <c r="B7" s="30" t="s">
        <v>29</v>
      </c>
    </row>
    <row r="8" spans="1:3" x14ac:dyDescent="0.25">
      <c r="A8" s="30" t="s">
        <v>30</v>
      </c>
      <c r="B8" s="30" t="s">
        <v>31</v>
      </c>
    </row>
    <row r="9" spans="1:3" x14ac:dyDescent="0.25">
      <c r="A9" s="68" t="s">
        <v>53</v>
      </c>
      <c r="B9" s="2"/>
    </row>
    <row r="10" spans="1:3" x14ac:dyDescent="0.25">
      <c r="B10" s="2"/>
    </row>
    <row r="11" spans="1:3" ht="18.75" x14ac:dyDescent="0.3">
      <c r="A11" s="57"/>
      <c r="B11" s="18" t="s">
        <v>70</v>
      </c>
    </row>
    <row r="12" spans="1:3" x14ac:dyDescent="0.25">
      <c r="B12" s="55" t="s">
        <v>15</v>
      </c>
    </row>
    <row r="13" spans="1:3" ht="52.5" customHeight="1" x14ac:dyDescent="0.25">
      <c r="A13" s="105" t="s">
        <v>71</v>
      </c>
      <c r="B13" s="105"/>
      <c r="C13" s="105"/>
    </row>
    <row r="14" spans="1:3" x14ac:dyDescent="0.25">
      <c r="A14" s="1" t="s">
        <v>17</v>
      </c>
      <c r="B14" s="56"/>
      <c r="C14" s="6"/>
    </row>
    <row r="15" spans="1:3" x14ac:dyDescent="0.25">
      <c r="A15" s="1" t="s">
        <v>44</v>
      </c>
      <c r="B15" s="14"/>
      <c r="C15" s="6"/>
    </row>
    <row r="16" spans="1:3" x14ac:dyDescent="0.25">
      <c r="A16" s="1"/>
      <c r="B16" s="24" t="s">
        <v>13</v>
      </c>
      <c r="C16" s="25" t="s">
        <v>14</v>
      </c>
    </row>
    <row r="17" spans="1:6" x14ac:dyDescent="0.25">
      <c r="A17" s="59" t="s">
        <v>45</v>
      </c>
    </row>
    <row r="18" spans="1:6" x14ac:dyDescent="0.25">
      <c r="A18" s="59"/>
    </row>
    <row r="19" spans="1:6" x14ac:dyDescent="0.25">
      <c r="A19" s="49"/>
      <c r="B19" s="31" t="s">
        <v>7</v>
      </c>
      <c r="C19" s="32" t="s">
        <v>1</v>
      </c>
      <c r="D19" s="33" t="s">
        <v>8</v>
      </c>
    </row>
    <row r="20" spans="1:6" ht="45" x14ac:dyDescent="0.25">
      <c r="A20" s="83" t="s">
        <v>65</v>
      </c>
      <c r="B20" s="98"/>
      <c r="C20" s="98"/>
      <c r="D20" s="94" t="s">
        <v>72</v>
      </c>
    </row>
    <row r="21" spans="1:6" ht="60" x14ac:dyDescent="0.25">
      <c r="A21" s="39" t="s">
        <v>68</v>
      </c>
      <c r="B21" s="100" t="s">
        <v>73</v>
      </c>
      <c r="C21" s="100" t="s">
        <v>74</v>
      </c>
      <c r="D21" s="95" t="s">
        <v>75</v>
      </c>
    </row>
    <row r="22" spans="1:6" ht="45.75" thickBot="1" x14ac:dyDescent="0.3">
      <c r="A22" s="39" t="s">
        <v>69</v>
      </c>
      <c r="B22" s="101" t="s">
        <v>76</v>
      </c>
      <c r="C22" s="101" t="s">
        <v>77</v>
      </c>
      <c r="D22" s="96" t="s">
        <v>78</v>
      </c>
      <c r="F22" s="78"/>
    </row>
    <row r="23" spans="1:6" s="22" customFormat="1" ht="15.75" x14ac:dyDescent="0.25">
      <c r="A23" s="89" t="s">
        <v>16</v>
      </c>
      <c r="B23" s="99">
        <f>SUM(B20:B22)</f>
        <v>0</v>
      </c>
      <c r="C23" s="99">
        <f>SUM(C20:C22)</f>
        <v>0</v>
      </c>
      <c r="D23" s="97"/>
      <c r="F23" s="79"/>
    </row>
    <row r="24" spans="1:6" ht="75.75" thickBot="1" x14ac:dyDescent="0.3">
      <c r="A24" s="91" t="s">
        <v>67</v>
      </c>
      <c r="B24" s="93" t="s">
        <v>80</v>
      </c>
      <c r="C24" s="9"/>
      <c r="D24" s="48"/>
      <c r="F24" s="80"/>
    </row>
    <row r="25" spans="1:6" s="22" customFormat="1" ht="90" x14ac:dyDescent="0.25">
      <c r="A25" s="45" t="s">
        <v>66</v>
      </c>
      <c r="B25" s="93" t="s">
        <v>81</v>
      </c>
      <c r="C25" s="9"/>
      <c r="D25" s="48"/>
    </row>
    <row r="26" spans="1:6" s="63" customFormat="1" x14ac:dyDescent="0.25">
      <c r="A26" s="76"/>
      <c r="B26" s="62"/>
      <c r="C26" s="62"/>
      <c r="D26" s="61"/>
    </row>
    <row r="27" spans="1:6" x14ac:dyDescent="0.25">
      <c r="A27" s="41" t="s">
        <v>16</v>
      </c>
      <c r="B27" s="42">
        <f>SUM(B22:B25)</f>
        <v>0</v>
      </c>
      <c r="C27" s="42">
        <f>SUM(C22:C25)</f>
        <v>0</v>
      </c>
      <c r="D27" s="43" t="str">
        <f>IMSUB(B27,C27)</f>
        <v>0</v>
      </c>
    </row>
    <row r="28" spans="1:6" x14ac:dyDescent="0.25">
      <c r="A28" s="12"/>
      <c r="B28" s="10"/>
      <c r="C28" s="9"/>
      <c r="D28" s="48"/>
    </row>
    <row r="29" spans="1:6" ht="105" x14ac:dyDescent="0.25">
      <c r="A29" s="36" t="s">
        <v>0</v>
      </c>
      <c r="B29" s="31" t="s">
        <v>1</v>
      </c>
      <c r="C29" s="75" t="s">
        <v>56</v>
      </c>
      <c r="D29" s="9"/>
    </row>
    <row r="30" spans="1:6" x14ac:dyDescent="0.25">
      <c r="A30" s="39" t="s">
        <v>2</v>
      </c>
      <c r="B30" s="13">
        <v>1000</v>
      </c>
      <c r="C30" s="11"/>
      <c r="D30" s="9"/>
    </row>
    <row r="31" spans="1:6" x14ac:dyDescent="0.25">
      <c r="A31" s="40" t="s">
        <v>3</v>
      </c>
      <c r="B31" s="44">
        <v>15000</v>
      </c>
      <c r="C31" s="11"/>
      <c r="D31" s="9"/>
    </row>
    <row r="32" spans="1:6" x14ac:dyDescent="0.25">
      <c r="A32" s="39" t="s">
        <v>4</v>
      </c>
      <c r="B32" s="44">
        <v>5000</v>
      </c>
      <c r="C32" s="11"/>
      <c r="D32" s="9"/>
    </row>
    <row r="33" spans="1:8" x14ac:dyDescent="0.25">
      <c r="A33" s="39" t="s">
        <v>5</v>
      </c>
      <c r="B33" s="44">
        <v>567</v>
      </c>
      <c r="C33" s="11"/>
      <c r="D33" s="9"/>
    </row>
    <row r="34" spans="1:8" x14ac:dyDescent="0.25">
      <c r="A34" s="39" t="s">
        <v>6</v>
      </c>
      <c r="B34" s="44">
        <v>3000</v>
      </c>
      <c r="C34" s="11"/>
      <c r="D34" s="9"/>
    </row>
    <row r="35" spans="1:8" x14ac:dyDescent="0.25">
      <c r="A35" s="39" t="s">
        <v>12</v>
      </c>
      <c r="B35" s="44">
        <v>150</v>
      </c>
      <c r="C35" s="11"/>
      <c r="D35" s="9"/>
    </row>
    <row r="36" spans="1:8" x14ac:dyDescent="0.25">
      <c r="A36" s="39" t="s">
        <v>36</v>
      </c>
      <c r="B36" s="44"/>
      <c r="D36" s="9"/>
    </row>
    <row r="37" spans="1:8" ht="94.5" customHeight="1" x14ac:dyDescent="0.25">
      <c r="A37" s="28" t="s">
        <v>43</v>
      </c>
      <c r="B37" s="44">
        <v>200</v>
      </c>
      <c r="C37" s="75" t="s">
        <v>48</v>
      </c>
      <c r="D37" s="9"/>
    </row>
    <row r="38" spans="1:8" x14ac:dyDescent="0.25">
      <c r="A38" s="35"/>
      <c r="B38" s="44"/>
      <c r="C38" s="11"/>
      <c r="D38" s="9"/>
    </row>
    <row r="39" spans="1:8" ht="121.15" customHeight="1" x14ac:dyDescent="0.25">
      <c r="A39" s="34" t="s">
        <v>62</v>
      </c>
      <c r="B39" s="71" t="s">
        <v>49</v>
      </c>
      <c r="C39" s="106" t="s">
        <v>58</v>
      </c>
      <c r="D39" s="107"/>
      <c r="E39" s="72"/>
      <c r="F39" s="72"/>
      <c r="G39" s="72"/>
      <c r="H39" s="72"/>
    </row>
    <row r="40" spans="1:8" ht="60" x14ac:dyDescent="0.25">
      <c r="A40" s="34" t="s">
        <v>63</v>
      </c>
      <c r="B40" s="38" t="s">
        <v>1</v>
      </c>
      <c r="C40" s="11"/>
      <c r="D40" s="9"/>
    </row>
    <row r="41" spans="1:8" ht="105" x14ac:dyDescent="0.25">
      <c r="A41" s="50"/>
      <c r="B41" s="44">
        <v>15000</v>
      </c>
      <c r="C41" s="75" t="s">
        <v>50</v>
      </c>
      <c r="D41" s="9"/>
    </row>
    <row r="42" spans="1:8" ht="45" x14ac:dyDescent="0.25">
      <c r="A42" s="34" t="s">
        <v>41</v>
      </c>
      <c r="B42" s="38" t="s">
        <v>1</v>
      </c>
      <c r="C42" s="3"/>
      <c r="D42" s="51"/>
    </row>
    <row r="43" spans="1:8" ht="135" x14ac:dyDescent="0.25">
      <c r="A43" s="40" t="s">
        <v>37</v>
      </c>
      <c r="B43" s="13">
        <v>567</v>
      </c>
      <c r="C43" s="75" t="s">
        <v>54</v>
      </c>
      <c r="D43" s="51"/>
    </row>
    <row r="44" spans="1:8" x14ac:dyDescent="0.25">
      <c r="A44" s="40" t="s">
        <v>38</v>
      </c>
      <c r="B44" s="13">
        <v>2000</v>
      </c>
      <c r="C44" s="3"/>
      <c r="D44" s="51"/>
    </row>
    <row r="45" spans="1:8" ht="30" x14ac:dyDescent="0.25">
      <c r="A45" s="40" t="s">
        <v>39</v>
      </c>
      <c r="B45" s="13">
        <v>500</v>
      </c>
      <c r="C45" s="3"/>
      <c r="D45" s="51"/>
    </row>
    <row r="46" spans="1:8" x14ac:dyDescent="0.25">
      <c r="A46" s="40" t="s">
        <v>36</v>
      </c>
      <c r="B46" s="13"/>
      <c r="C46" s="3"/>
      <c r="D46" s="51"/>
    </row>
    <row r="47" spans="1:8" x14ac:dyDescent="0.25">
      <c r="A47" s="45" t="s">
        <v>32</v>
      </c>
      <c r="B47" s="13">
        <v>567</v>
      </c>
      <c r="C47" s="3"/>
      <c r="D47" s="51"/>
    </row>
    <row r="48" spans="1:8" x14ac:dyDescent="0.25">
      <c r="A48" s="52"/>
      <c r="B48" s="13"/>
      <c r="C48" s="3"/>
      <c r="D48" s="51"/>
    </row>
    <row r="49" spans="1:6" x14ac:dyDescent="0.25">
      <c r="A49" s="52"/>
      <c r="B49" s="13">
        <v>567</v>
      </c>
      <c r="C49" s="3"/>
      <c r="D49" s="51"/>
    </row>
    <row r="50" spans="1:6" x14ac:dyDescent="0.25">
      <c r="A50" s="52"/>
      <c r="B50" s="13"/>
      <c r="C50" s="26"/>
      <c r="D50" s="53"/>
    </row>
    <row r="51" spans="1:6" x14ac:dyDescent="0.25">
      <c r="A51" s="27" t="s">
        <v>9</v>
      </c>
      <c r="B51" s="37">
        <f>SUM(B30:B50)</f>
        <v>44118</v>
      </c>
      <c r="C51" s="3"/>
      <c r="D51" s="3"/>
    </row>
    <row r="52" spans="1:6" x14ac:dyDescent="0.25">
      <c r="A52" s="48"/>
      <c r="B52" s="2"/>
      <c r="C52" s="2"/>
      <c r="D52" s="48"/>
    </row>
    <row r="53" spans="1:6" ht="42" x14ac:dyDescent="0.25">
      <c r="A53" s="6" t="s">
        <v>10</v>
      </c>
      <c r="B53" s="7" t="s">
        <v>11</v>
      </c>
      <c r="C53" s="77" t="s">
        <v>60</v>
      </c>
      <c r="D53" s="48"/>
    </row>
    <row r="54" spans="1:6" x14ac:dyDescent="0.25">
      <c r="A54" s="48" t="s">
        <v>33</v>
      </c>
      <c r="B54" s="5">
        <v>0.75</v>
      </c>
      <c r="C54" s="46">
        <v>24000</v>
      </c>
      <c r="D54" s="2"/>
    </row>
    <row r="55" spans="1:6" x14ac:dyDescent="0.25">
      <c r="A55" s="48" t="s">
        <v>34</v>
      </c>
      <c r="B55" s="5">
        <v>0.5</v>
      </c>
      <c r="C55" s="46">
        <v>16000</v>
      </c>
      <c r="D55" s="2"/>
    </row>
    <row r="56" spans="1:6" x14ac:dyDescent="0.25">
      <c r="A56" s="48" t="s">
        <v>35</v>
      </c>
      <c r="B56" s="5">
        <v>1</v>
      </c>
      <c r="C56" s="46">
        <v>32000</v>
      </c>
      <c r="D56" s="2"/>
    </row>
    <row r="57" spans="1:6" ht="124.5" customHeight="1" x14ac:dyDescent="0.25">
      <c r="A57" s="60" t="s">
        <v>51</v>
      </c>
      <c r="B57" s="60" t="s">
        <v>59</v>
      </c>
      <c r="C57" s="60" t="s">
        <v>55</v>
      </c>
      <c r="D57" s="73" t="s">
        <v>52</v>
      </c>
      <c r="E57" s="74"/>
      <c r="F57" s="74"/>
    </row>
    <row r="58" spans="1:6" x14ac:dyDescent="0.25">
      <c r="A58" s="15" t="s">
        <v>9</v>
      </c>
      <c r="B58" s="5">
        <f>SUM(B54:B57)</f>
        <v>2.25</v>
      </c>
      <c r="C58" s="46">
        <f>SUM(C54:C57)</f>
        <v>72000</v>
      </c>
      <c r="D58" s="5"/>
    </row>
    <row r="59" spans="1:6" x14ac:dyDescent="0.25">
      <c r="A59" s="21" t="s">
        <v>82</v>
      </c>
      <c r="B59" s="2"/>
      <c r="C59" s="2"/>
    </row>
  </sheetData>
  <mergeCells count="2">
    <mergeCell ref="A13:C13"/>
    <mergeCell ref="C39:D39"/>
  </mergeCells>
  <hyperlinks>
    <hyperlink ref="A9" r:id="rId1" display="http://bwsr.state.mn.us/outreach/eLINK/Guidance/Activity_Categories.pdf"/>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 MPCA Financial Report</vt:lpstr>
      <vt:lpstr>Guidance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M. Cauwels</dc:creator>
  <cp:lastModifiedBy>Oie, Michelle</cp:lastModifiedBy>
  <cp:lastPrinted>2022-01-28T21:54:09Z</cp:lastPrinted>
  <dcterms:created xsi:type="dcterms:W3CDTF">2015-06-17T15:25:28Z</dcterms:created>
  <dcterms:modified xsi:type="dcterms:W3CDTF">2022-02-02T19:48:23Z</dcterms:modified>
</cp:coreProperties>
</file>